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grovaNI\Desktop\"/>
    </mc:Choice>
  </mc:AlternateContent>
  <bookViews>
    <workbookView xWindow="0" yWindow="0" windowWidth="20730" windowHeight="1176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F195" i="1" l="1"/>
  <c r="G138" i="1"/>
  <c r="L195" i="1"/>
  <c r="J176" i="1"/>
  <c r="L157" i="1"/>
  <c r="L100" i="1"/>
  <c r="G62" i="1"/>
  <c r="F100" i="1"/>
  <c r="L81" i="1"/>
  <c r="G81" i="1"/>
  <c r="J81" i="1"/>
  <c r="I81" i="1"/>
  <c r="I196" i="1" s="1"/>
  <c r="F81" i="1"/>
  <c r="J62" i="1"/>
  <c r="H24" i="1"/>
  <c r="H196" i="1" s="1"/>
  <c r="F43" i="1"/>
  <c r="G24" i="1"/>
  <c r="L196" i="1" l="1"/>
  <c r="J196" i="1"/>
  <c r="G196" i="1"/>
  <c r="F196" i="1"/>
</calcChain>
</file>

<file path=xl/sharedStrings.xml><?xml version="1.0" encoding="utf-8"?>
<sst xmlns="http://schemas.openxmlformats.org/spreadsheetml/2006/main" count="408" uniqueCount="168">
  <si>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</si>
  <si>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</si>
  <si>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</si>
  <si>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</si>
  <si>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</si>
  <si>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</si>
  <si>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</si>
  <si>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</si>
  <si>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</si>
  <si>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</si>
  <si>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</si>
  <si>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</si>
  <si>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</si>
  <si>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</si>
  <si>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</si>
  <si>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</si>
  <si>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</si>
  <si>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</si>
  <si>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</si>
  <si>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</si>
  <si>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</si>
  <si>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</si>
  <si>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</si>
  <si>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</si>
  <si>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</si>
  <si>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</si>
  <si>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</si>
  <si>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</si>
  <si>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</si>
  <si>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</si>
  <si>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</si>
  <si>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</si>
  <si>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</si>
  <si>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</si>
  <si>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</si>
  <si>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</si>
  <si>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</si>
  <si>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</si>
  <si>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</si>
  <si>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 директора МБОУ СОШ №16</t>
  </si>
  <si>
    <t>Кошелева О.В.</t>
  </si>
  <si>
    <t>Пудинг из творога  с молоком сгущенным</t>
  </si>
  <si>
    <t>14,СБ2017</t>
  </si>
  <si>
    <t xml:space="preserve">Чай с лимоном с сахаром </t>
  </si>
  <si>
    <t>377 ,СБ 2017</t>
  </si>
  <si>
    <t>МБОУ СОШ №16</t>
  </si>
  <si>
    <t>Хлеб пшеничный</t>
  </si>
  <si>
    <t>№ 14 сб 2017</t>
  </si>
  <si>
    <t xml:space="preserve">Масло сливочное </t>
  </si>
  <si>
    <t>71, СБ 2017г.</t>
  </si>
  <si>
    <t>Рассольник ленинградский</t>
  </si>
  <si>
    <t xml:space="preserve">Котлеты рубленные из птицы </t>
  </si>
  <si>
    <t>Каша рассыпчатая пшеничная</t>
  </si>
  <si>
    <t>Напиток из плодов шиповника</t>
  </si>
  <si>
    <t>Хлеб ржано-пшеничный</t>
  </si>
  <si>
    <t>96, СБ, 2017</t>
  </si>
  <si>
    <t>295, СБР 2017</t>
  </si>
  <si>
    <t>302 сб 2017</t>
  </si>
  <si>
    <t>388 сб 2017</t>
  </si>
  <si>
    <t>к/к</t>
  </si>
  <si>
    <t>Каша вязкая молочная  рисовая с сахаром</t>
  </si>
  <si>
    <t>175,СБР,2017</t>
  </si>
  <si>
    <t>Кофейный напиток с молоком</t>
  </si>
  <si>
    <t>3,СБР,2017</t>
  </si>
  <si>
    <t>379 СБ  2017 г</t>
  </si>
  <si>
    <t xml:space="preserve">Яблоко сезонное </t>
  </si>
  <si>
    <t>338 сб 2017</t>
  </si>
  <si>
    <t>Икра свекольная</t>
  </si>
  <si>
    <t>75,сб.2017</t>
  </si>
  <si>
    <t>Щи из свежей капусты</t>
  </si>
  <si>
    <t>Шницель из говядины</t>
  </si>
  <si>
    <t>Каша гречневая смаслом</t>
  </si>
  <si>
    <t xml:space="preserve">Компот из свежих плодов </t>
  </si>
  <si>
    <t>302,СБР,2017</t>
  </si>
  <si>
    <t>268, СБ 2017</t>
  </si>
  <si>
    <t>342,СБ,2017</t>
  </si>
  <si>
    <t xml:space="preserve">Макароны отварные с сыром и маслом </t>
  </si>
  <si>
    <t>Чай с сахаром</t>
  </si>
  <si>
    <t>204 сб 2017г.</t>
  </si>
  <si>
    <t>14 сб 2017</t>
  </si>
  <si>
    <t>376 сб 2017</t>
  </si>
  <si>
    <t>к\к</t>
  </si>
  <si>
    <t>Суп с рисовой крупой и томатом</t>
  </si>
  <si>
    <t>Рагу из птицы</t>
  </si>
  <si>
    <t>71 сб 2017</t>
  </si>
  <si>
    <t>116 сб2017</t>
  </si>
  <si>
    <t>289 сб 2017</t>
  </si>
  <si>
    <t>Компот из смеси сухофруктов</t>
  </si>
  <si>
    <t>349 сб 2017</t>
  </si>
  <si>
    <t>Каша рассыпчатая гречневая с маслом</t>
  </si>
  <si>
    <t>295 СБ 2017</t>
  </si>
  <si>
    <t>302,СБ  2017</t>
  </si>
  <si>
    <t>379 СБ 2017</t>
  </si>
  <si>
    <t>Овощи свежие</t>
  </si>
  <si>
    <t>№ 71</t>
  </si>
  <si>
    <t>Борщ со свежей капустой со сметаной</t>
  </si>
  <si>
    <t>Картофель отварной или пюре картофельное</t>
  </si>
  <si>
    <t>82 сб 2017</t>
  </si>
  <si>
    <t>125 сб 2017</t>
  </si>
  <si>
    <t>Рыба припущенная</t>
  </si>
  <si>
    <t>227 сб 2017</t>
  </si>
  <si>
    <t>Омлет натуральный</t>
  </si>
  <si>
    <t>232,СБР,2017</t>
  </si>
  <si>
    <t>хлеб пшеничный</t>
  </si>
  <si>
    <t>Кукуруза консервированная</t>
  </si>
  <si>
    <t xml:space="preserve"> № 376 сб 2017 г</t>
  </si>
  <si>
    <t>133 сб 2017</t>
  </si>
  <si>
    <t>Суп картофельный с бобовыми</t>
  </si>
  <si>
    <t>Макароны отварные с маслом</t>
  </si>
  <si>
    <t>Компот из свежих плодов</t>
  </si>
  <si>
    <t>0.16</t>
  </si>
  <si>
    <t>75 СБ, 2017</t>
  </si>
  <si>
    <t>102 сб 2017</t>
  </si>
  <si>
    <t>268 сб.2017</t>
  </si>
  <si>
    <t>309 сб.2017</t>
  </si>
  <si>
    <t>342 сб.2017</t>
  </si>
  <si>
    <t>Овощи порционные огурец свежий</t>
  </si>
  <si>
    <t>Овощи порционные свежие</t>
  </si>
  <si>
    <t>Овощи свежие порционные(помидор)</t>
  </si>
  <si>
    <t>Каша вязкая молочная с гречневой крупы с сахаром</t>
  </si>
  <si>
    <t>Яблоко свежее</t>
  </si>
  <si>
    <t>173 сб.2017</t>
  </si>
  <si>
    <t>378 сб.2017</t>
  </si>
  <si>
    <t>Овощи свежие помидор</t>
  </si>
  <si>
    <t xml:space="preserve">Щи из свежей капусты со сметаной </t>
  </si>
  <si>
    <t>Котлеты рубленные из птицы</t>
  </si>
  <si>
    <t xml:space="preserve">Каша рассыпчатая рисовая с маслом </t>
  </si>
  <si>
    <t>Компот из  сухофруктов</t>
  </si>
  <si>
    <t>71 СБ, 2017</t>
  </si>
  <si>
    <t>88 сб 2017</t>
  </si>
  <si>
    <t>295 сб 2017</t>
  </si>
  <si>
    <t>302 сб.2017</t>
  </si>
  <si>
    <t>349.сб 2017</t>
  </si>
  <si>
    <t xml:space="preserve">Чай  с сахаром </t>
  </si>
  <si>
    <t>Зелёный горошек отварной</t>
  </si>
  <si>
    <t>210 сб 2017</t>
  </si>
  <si>
    <t>376 ,СБ 2017</t>
  </si>
  <si>
    <t>131сб 2017</t>
  </si>
  <si>
    <t>Овощи свежие огурец</t>
  </si>
  <si>
    <t>Суп с макаронными изделиями и картофелем</t>
  </si>
  <si>
    <t>103 сб 2017</t>
  </si>
  <si>
    <t>342 сб 2017</t>
  </si>
  <si>
    <t xml:space="preserve">Запеканка творожная со сгущенным молоком </t>
  </si>
  <si>
    <t xml:space="preserve">Чай с лимоном </t>
  </si>
  <si>
    <t>377 сб 2017</t>
  </si>
  <si>
    <t>223 сб 2017</t>
  </si>
  <si>
    <t>Овощи свежие  помидор</t>
  </si>
  <si>
    <t>рассольник ленинградский со сметаной</t>
  </si>
  <si>
    <t xml:space="preserve">Макаронные изделия отварные </t>
  </si>
  <si>
    <t>Кнели из птицы</t>
  </si>
  <si>
    <t>99 сб 2017</t>
  </si>
  <si>
    <t>301 сб 2017</t>
  </si>
  <si>
    <t>309 сб 2017</t>
  </si>
  <si>
    <t>Каша молочная овсянная с сахаром</t>
  </si>
  <si>
    <t>173,СБ 2017</t>
  </si>
  <si>
    <t>Сыр порционный Российский</t>
  </si>
  <si>
    <t>379,сб  2017г</t>
  </si>
  <si>
    <t>15 сб 2017</t>
  </si>
  <si>
    <t>71,СБ ШП 2017</t>
  </si>
  <si>
    <t>125,128 сб 2017</t>
  </si>
  <si>
    <t>227 сб 17</t>
  </si>
  <si>
    <t xml:space="preserve">Плов из птицы </t>
  </si>
  <si>
    <t>268 с291 сб 2017</t>
  </si>
  <si>
    <t>Масло сливочное</t>
  </si>
  <si>
    <t>14 сб 217</t>
  </si>
  <si>
    <t>Борщ с капустой и картофелем</t>
  </si>
  <si>
    <t>Котлеты Московские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</si>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</sst>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2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26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29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Q193" sqref="Q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 t="s">
        <v>45</v>
      </c>
      <c r="D1" s="90"/>
      <c r="E1" s="90"/>
      <c r="F1" s="12" t="s">
        <v>16</v>
      </c>
      <c r="G1" s="2" t="s">
        <v>17</v>
      </c>
      <c r="H1" s="91" t="s">
        <v>39</v>
      </c>
      <c r="I1" s="91"/>
      <c r="J1" s="91"/>
      <c r="K1" s="91"/>
    </row>
    <row r="2" spans="1:12" ht="18" x14ac:dyDescent="0.2">
      <c r="A2" s="35" t="s">
        <v>6</v>
      </c>
      <c r="C2" s="2"/>
      <c r="G2" s="2" t="s">
        <v>18</v>
      </c>
      <c r="H2" s="91" t="s">
        <v>40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0">
        <v>240</v>
      </c>
      <c r="G6" s="51">
        <v>28.47</v>
      </c>
      <c r="H6" s="51">
        <v>22.28</v>
      </c>
      <c r="I6" s="52">
        <v>72.94</v>
      </c>
      <c r="J6" s="51">
        <v>607</v>
      </c>
      <c r="K6" s="53" t="s">
        <v>42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49" t="s">
        <v>43</v>
      </c>
      <c r="F8" s="54">
        <v>217</v>
      </c>
      <c r="G8" s="55">
        <v>0.13</v>
      </c>
      <c r="H8" s="55">
        <v>0.02</v>
      </c>
      <c r="I8" s="56">
        <v>10</v>
      </c>
      <c r="J8" s="55">
        <v>62</v>
      </c>
      <c r="K8" s="53" t="s">
        <v>44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46</v>
      </c>
      <c r="F9" s="54">
        <v>33</v>
      </c>
      <c r="G9" s="55">
        <v>2.2799999999999998</v>
      </c>
      <c r="H9" s="55">
        <v>0.24</v>
      </c>
      <c r="I9" s="56">
        <v>14.76</v>
      </c>
      <c r="J9" s="55">
        <v>70.5</v>
      </c>
      <c r="K9" s="42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9" t="s">
        <v>48</v>
      </c>
      <c r="F11" s="54">
        <v>10</v>
      </c>
      <c r="G11" s="55">
        <v>0.08</v>
      </c>
      <c r="H11" s="55">
        <v>7.25</v>
      </c>
      <c r="I11" s="56">
        <v>0.13</v>
      </c>
      <c r="J11" s="55">
        <v>66</v>
      </c>
      <c r="K11" s="53" t="s">
        <v>47</v>
      </c>
      <c r="L11" s="41"/>
    </row>
    <row r="12" spans="1:12" ht="15.75" thickBot="1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84">
        <v>76.72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30.959999999999997</v>
      </c>
      <c r="H13" s="19">
        <f t="shared" si="0"/>
        <v>29.79</v>
      </c>
      <c r="I13" s="19">
        <f t="shared" si="0"/>
        <v>97.83</v>
      </c>
      <c r="J13" s="19">
        <f t="shared" si="0"/>
        <v>805.5</v>
      </c>
      <c r="K13" s="25"/>
      <c r="L13" s="19">
        <f t="shared" ref="L13" si="1">SUM(L6:L12)</f>
        <v>76.72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117</v>
      </c>
      <c r="F14" s="54">
        <v>60</v>
      </c>
      <c r="G14" s="55">
        <v>0.66</v>
      </c>
      <c r="H14" s="55">
        <v>0.12</v>
      </c>
      <c r="I14" s="56">
        <v>2.2799999999999998</v>
      </c>
      <c r="J14" s="55">
        <v>13.2</v>
      </c>
      <c r="K14" s="53" t="s">
        <v>49</v>
      </c>
      <c r="L14" s="41"/>
    </row>
    <row r="15" spans="1:12" ht="15" x14ac:dyDescent="0.25">
      <c r="A15" s="23"/>
      <c r="B15" s="15"/>
      <c r="C15" s="11"/>
      <c r="D15" s="7" t="s">
        <v>27</v>
      </c>
      <c r="E15" s="49" t="s">
        <v>50</v>
      </c>
      <c r="F15" s="54">
        <v>204</v>
      </c>
      <c r="G15" s="55">
        <v>1.59</v>
      </c>
      <c r="H15" s="55">
        <v>4.99</v>
      </c>
      <c r="I15" s="56">
        <v>9.15</v>
      </c>
      <c r="J15" s="55">
        <v>95.25</v>
      </c>
      <c r="K15" s="53" t="s">
        <v>55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51</v>
      </c>
      <c r="F16" s="54">
        <v>90</v>
      </c>
      <c r="G16" s="55">
        <v>13.67</v>
      </c>
      <c r="H16" s="55">
        <v>26.2</v>
      </c>
      <c r="I16" s="56">
        <v>13.1</v>
      </c>
      <c r="J16" s="55">
        <v>348.8</v>
      </c>
      <c r="K16" s="53" t="s">
        <v>56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52</v>
      </c>
      <c r="F17" s="54">
        <v>155</v>
      </c>
      <c r="G17" s="55">
        <v>6.53</v>
      </c>
      <c r="H17" s="55">
        <v>4.6500000000000004</v>
      </c>
      <c r="I17" s="56">
        <v>40.15</v>
      </c>
      <c r="J17" s="55">
        <v>228.63</v>
      </c>
      <c r="K17" s="53" t="s">
        <v>57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53</v>
      </c>
      <c r="F18" s="54">
        <v>200</v>
      </c>
      <c r="G18" s="55">
        <v>0.68</v>
      </c>
      <c r="H18" s="55">
        <v>0.28000000000000003</v>
      </c>
      <c r="I18" s="56">
        <v>20.76</v>
      </c>
      <c r="J18" s="55">
        <v>88.2</v>
      </c>
      <c r="K18" s="53" t="s">
        <v>58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46</v>
      </c>
      <c r="F19" s="54">
        <v>30</v>
      </c>
      <c r="G19" s="55">
        <v>2.2799999999999998</v>
      </c>
      <c r="H19" s="55">
        <v>0.24</v>
      </c>
      <c r="I19" s="56">
        <v>14.76</v>
      </c>
      <c r="J19" s="55">
        <v>70.5</v>
      </c>
      <c r="K19" s="53" t="s">
        <v>59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54</v>
      </c>
      <c r="F20" s="57">
        <v>30</v>
      </c>
      <c r="G20" s="58">
        <v>1.98</v>
      </c>
      <c r="H20" s="58">
        <v>0.36</v>
      </c>
      <c r="I20" s="59">
        <v>10.02</v>
      </c>
      <c r="J20" s="58">
        <v>52.2</v>
      </c>
      <c r="K20" s="53" t="s">
        <v>59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.75" thickBot="1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84">
        <v>76.72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 t="shared" ref="G23:J23" si="2">SUM(G14:G22)</f>
        <v>27.39</v>
      </c>
      <c r="H23" s="19">
        <f t="shared" si="2"/>
        <v>36.840000000000003</v>
      </c>
      <c r="I23" s="19">
        <f t="shared" si="2"/>
        <v>110.22000000000001</v>
      </c>
      <c r="J23" s="19">
        <f t="shared" si="2"/>
        <v>896.78000000000009</v>
      </c>
      <c r="K23" s="25"/>
      <c r="L23" s="19">
        <f t="shared" ref="L23" si="3">SUM(L14:L22)</f>
        <v>76.72</v>
      </c>
    </row>
    <row r="24" spans="1:12" ht="15" x14ac:dyDescent="0.2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1269</v>
      </c>
      <c r="G24" s="32">
        <f t="shared" ref="G24:J24" si="4">G13+G23</f>
        <v>58.349999999999994</v>
      </c>
      <c r="H24" s="32">
        <f t="shared" si="4"/>
        <v>66.63</v>
      </c>
      <c r="I24" s="32">
        <f t="shared" si="4"/>
        <v>208.05</v>
      </c>
      <c r="J24" s="32">
        <f t="shared" si="4"/>
        <v>1702.2800000000002</v>
      </c>
      <c r="K24" s="32"/>
      <c r="L24" s="32">
        <f t="shared" ref="L24" si="5">L13+L23</f>
        <v>153.44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0" t="s">
        <v>60</v>
      </c>
      <c r="F25" s="61">
        <v>210</v>
      </c>
      <c r="G25" s="51">
        <v>6.1</v>
      </c>
      <c r="H25" s="51">
        <v>3.6</v>
      </c>
      <c r="I25" s="52">
        <v>52.8</v>
      </c>
      <c r="J25" s="39">
        <v>268</v>
      </c>
      <c r="K25" s="62" t="s">
        <v>61</v>
      </c>
      <c r="L25" s="39"/>
    </row>
    <row r="26" spans="1:12" ht="15" x14ac:dyDescent="0.25">
      <c r="A26" s="14"/>
      <c r="B26" s="15"/>
      <c r="C26" s="11"/>
      <c r="D26" s="6"/>
      <c r="E26" s="49" t="s">
        <v>155</v>
      </c>
      <c r="F26" s="63">
        <v>15</v>
      </c>
      <c r="G26" s="55">
        <v>6.96</v>
      </c>
      <c r="H26" s="55">
        <v>8.85</v>
      </c>
      <c r="I26" s="56">
        <v>0.05</v>
      </c>
      <c r="J26" s="41">
        <v>108</v>
      </c>
      <c r="K26" s="53" t="s">
        <v>63</v>
      </c>
      <c r="L26" s="41"/>
    </row>
    <row r="27" spans="1:12" ht="15" x14ac:dyDescent="0.25">
      <c r="A27" s="14"/>
      <c r="B27" s="15"/>
      <c r="C27" s="11"/>
      <c r="D27" s="7" t="s">
        <v>22</v>
      </c>
      <c r="E27" s="49" t="s">
        <v>62</v>
      </c>
      <c r="F27" s="63">
        <v>200</v>
      </c>
      <c r="G27" s="55">
        <v>3.17</v>
      </c>
      <c r="H27" s="55">
        <v>2.68</v>
      </c>
      <c r="I27" s="56">
        <v>15.95</v>
      </c>
      <c r="J27" s="63">
        <v>100.6</v>
      </c>
      <c r="K27" s="53" t="s">
        <v>64</v>
      </c>
      <c r="L27" s="41"/>
    </row>
    <row r="28" spans="1:12" ht="15.75" thickBot="1" x14ac:dyDescent="0.3">
      <c r="A28" s="14"/>
      <c r="B28" s="15"/>
      <c r="C28" s="11"/>
      <c r="D28" s="7" t="s">
        <v>23</v>
      </c>
      <c r="E28" s="49" t="s">
        <v>46</v>
      </c>
      <c r="F28" s="63">
        <v>30</v>
      </c>
      <c r="G28" s="55">
        <v>2.2799999999999998</v>
      </c>
      <c r="H28" s="55">
        <v>0.24</v>
      </c>
      <c r="I28" s="56">
        <v>14.76</v>
      </c>
      <c r="J28" s="63">
        <v>70.5</v>
      </c>
      <c r="K28" s="53" t="s">
        <v>59</v>
      </c>
      <c r="L28" s="41"/>
    </row>
    <row r="29" spans="1:12" ht="15" x14ac:dyDescent="0.25">
      <c r="A29" s="14"/>
      <c r="B29" s="15"/>
      <c r="C29" s="11"/>
      <c r="D29" s="7" t="s">
        <v>24</v>
      </c>
      <c r="E29" s="60" t="s">
        <v>65</v>
      </c>
      <c r="F29" s="61">
        <v>100</v>
      </c>
      <c r="G29" s="51">
        <v>0.4</v>
      </c>
      <c r="H29" s="51">
        <v>0.4</v>
      </c>
      <c r="I29" s="52">
        <v>9.8000000000000007</v>
      </c>
      <c r="J29" s="41">
        <v>47</v>
      </c>
      <c r="K29" s="62" t="s">
        <v>66</v>
      </c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.75" thickBot="1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84">
        <v>76.72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18.909999999999997</v>
      </c>
      <c r="H32" s="19">
        <f t="shared" ref="H32" si="7">SUM(H25:H31)</f>
        <v>15.77</v>
      </c>
      <c r="I32" s="19">
        <f t="shared" ref="I32" si="8">SUM(I25:I31)</f>
        <v>93.36</v>
      </c>
      <c r="J32" s="19">
        <f t="shared" ref="J32:L32" si="9">SUM(J25:J31)</f>
        <v>594.1</v>
      </c>
      <c r="K32" s="25"/>
      <c r="L32" s="19">
        <f t="shared" si="9"/>
        <v>76.72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67</v>
      </c>
      <c r="F33" s="65">
        <v>60</v>
      </c>
      <c r="G33" s="66">
        <v>1.42</v>
      </c>
      <c r="H33" s="66">
        <v>0.06</v>
      </c>
      <c r="I33" s="67">
        <v>13.72</v>
      </c>
      <c r="J33" s="41">
        <v>111</v>
      </c>
      <c r="K33" s="68" t="s">
        <v>68</v>
      </c>
      <c r="L33" s="41"/>
    </row>
    <row r="34" spans="1:12" ht="15" x14ac:dyDescent="0.25">
      <c r="A34" s="14"/>
      <c r="B34" s="15"/>
      <c r="C34" s="11"/>
      <c r="D34" s="7" t="s">
        <v>27</v>
      </c>
      <c r="E34" s="49" t="s">
        <v>69</v>
      </c>
      <c r="F34" s="63">
        <v>204</v>
      </c>
      <c r="G34" s="55">
        <v>1.77</v>
      </c>
      <c r="H34" s="55">
        <v>4.95</v>
      </c>
      <c r="I34" s="56">
        <v>7.9</v>
      </c>
      <c r="J34" s="63">
        <v>89.75</v>
      </c>
      <c r="K34" s="53">
        <v>2017</v>
      </c>
      <c r="L34" s="41"/>
    </row>
    <row r="35" spans="1:12" ht="15" x14ac:dyDescent="0.25">
      <c r="A35" s="14"/>
      <c r="B35" s="15"/>
      <c r="C35" s="11"/>
      <c r="D35" s="7" t="s">
        <v>28</v>
      </c>
      <c r="E35" s="49" t="s">
        <v>70</v>
      </c>
      <c r="F35" s="63">
        <v>90</v>
      </c>
      <c r="G35" s="55">
        <v>13.5</v>
      </c>
      <c r="H35" s="55">
        <v>19.8</v>
      </c>
      <c r="I35" s="56">
        <v>11.7</v>
      </c>
      <c r="J35" s="63">
        <v>281.45</v>
      </c>
      <c r="K35" s="53" t="s">
        <v>73</v>
      </c>
      <c r="L35" s="41"/>
    </row>
    <row r="36" spans="1:12" ht="15" x14ac:dyDescent="0.25">
      <c r="A36" s="14"/>
      <c r="B36" s="15"/>
      <c r="C36" s="11"/>
      <c r="D36" s="7" t="s">
        <v>29</v>
      </c>
      <c r="E36" s="49" t="s">
        <v>71</v>
      </c>
      <c r="F36" s="63">
        <v>155</v>
      </c>
      <c r="G36" s="55">
        <v>8.85</v>
      </c>
      <c r="H36" s="55">
        <v>9.5500000000000007</v>
      </c>
      <c r="I36" s="56">
        <v>39.86</v>
      </c>
      <c r="J36" s="63">
        <v>105</v>
      </c>
      <c r="K36" s="53" t="s">
        <v>74</v>
      </c>
      <c r="L36" s="41"/>
    </row>
    <row r="37" spans="1:12" ht="15" x14ac:dyDescent="0.25">
      <c r="A37" s="14"/>
      <c r="B37" s="15"/>
      <c r="C37" s="11"/>
      <c r="D37" s="7" t="s">
        <v>30</v>
      </c>
      <c r="E37" s="49" t="s">
        <v>72</v>
      </c>
      <c r="F37" s="63">
        <v>200</v>
      </c>
      <c r="G37" s="55">
        <v>0.16</v>
      </c>
      <c r="H37" s="55">
        <v>0.16</v>
      </c>
      <c r="I37" s="56">
        <v>27.8</v>
      </c>
      <c r="J37" s="63">
        <v>114</v>
      </c>
      <c r="K37" s="53" t="s">
        <v>75</v>
      </c>
      <c r="L37" s="41"/>
    </row>
    <row r="38" spans="1:12" ht="15" x14ac:dyDescent="0.25">
      <c r="A38" s="14"/>
      <c r="B38" s="15"/>
      <c r="C38" s="11"/>
      <c r="D38" s="7" t="s">
        <v>31</v>
      </c>
      <c r="E38" s="49" t="s">
        <v>46</v>
      </c>
      <c r="F38" s="63">
        <v>30</v>
      </c>
      <c r="G38" s="55">
        <v>2.2799999999999998</v>
      </c>
      <c r="H38" s="55">
        <v>0.24</v>
      </c>
      <c r="I38" s="56">
        <v>14.76</v>
      </c>
      <c r="J38" s="63">
        <v>70.5</v>
      </c>
      <c r="K38" s="53" t="s">
        <v>59</v>
      </c>
      <c r="L38" s="41"/>
    </row>
    <row r="39" spans="1:12" ht="15" x14ac:dyDescent="0.25">
      <c r="A39" s="14"/>
      <c r="B39" s="15"/>
      <c r="C39" s="11"/>
      <c r="D39" s="7" t="s">
        <v>32</v>
      </c>
      <c r="E39" s="49" t="s">
        <v>54</v>
      </c>
      <c r="F39" s="63">
        <v>30</v>
      </c>
      <c r="G39" s="55">
        <v>1.98</v>
      </c>
      <c r="H39" s="55">
        <v>0.36</v>
      </c>
      <c r="I39" s="56">
        <v>10.02</v>
      </c>
      <c r="J39" s="63">
        <v>52.2</v>
      </c>
      <c r="K39" s="53" t="s">
        <v>59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.75" thickBot="1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84">
        <v>76.72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769</v>
      </c>
      <c r="G42" s="19">
        <f t="shared" ref="G42" si="10">SUM(G33:G41)</f>
        <v>29.96</v>
      </c>
      <c r="H42" s="19">
        <f t="shared" ref="H42" si="11">SUM(H33:H41)</f>
        <v>35.119999999999997</v>
      </c>
      <c r="I42" s="19">
        <f t="shared" ref="I42" si="12">SUM(I33:I41)</f>
        <v>125.76</v>
      </c>
      <c r="J42" s="19">
        <f t="shared" ref="J42:L42" si="13">SUM(J33:J41)</f>
        <v>823.90000000000009</v>
      </c>
      <c r="K42" s="25"/>
      <c r="L42" s="19">
        <f t="shared" si="13"/>
        <v>76.72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1324</v>
      </c>
      <c r="G43" s="32">
        <f t="shared" ref="G43" si="14">G32+G42</f>
        <v>48.87</v>
      </c>
      <c r="H43" s="32">
        <f t="shared" ref="H43" si="15">H32+H42</f>
        <v>50.89</v>
      </c>
      <c r="I43" s="32">
        <f t="shared" ref="I43" si="16">I32+I42</f>
        <v>219.12</v>
      </c>
      <c r="J43" s="32">
        <f t="shared" ref="J43:L43" si="17">J32+J42</f>
        <v>1418</v>
      </c>
      <c r="K43" s="32"/>
      <c r="L43" s="32">
        <f t="shared" si="17"/>
        <v>153.44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76</v>
      </c>
      <c r="F44" s="61">
        <v>250</v>
      </c>
      <c r="G44" s="51">
        <v>16.920000000000002</v>
      </c>
      <c r="H44" s="51">
        <v>20</v>
      </c>
      <c r="I44" s="52">
        <v>42.64</v>
      </c>
      <c r="J44" s="39">
        <v>418</v>
      </c>
      <c r="K44" s="62" t="s">
        <v>78</v>
      </c>
      <c r="L44" s="39"/>
    </row>
    <row r="45" spans="1:12" ht="15" x14ac:dyDescent="0.25">
      <c r="A45" s="23"/>
      <c r="B45" s="15"/>
      <c r="C45" s="11"/>
      <c r="D45" s="6"/>
      <c r="E45" s="69" t="s">
        <v>48</v>
      </c>
      <c r="F45" s="70">
        <v>10</v>
      </c>
      <c r="G45" s="71">
        <v>0.08</v>
      </c>
      <c r="H45" s="71">
        <v>7.25</v>
      </c>
      <c r="I45" s="72">
        <v>0.13</v>
      </c>
      <c r="J45" s="41">
        <v>66</v>
      </c>
      <c r="K45" s="73" t="s">
        <v>79</v>
      </c>
      <c r="L45" s="41"/>
    </row>
    <row r="46" spans="1:12" ht="15" x14ac:dyDescent="0.25">
      <c r="A46" s="23"/>
      <c r="B46" s="15"/>
      <c r="C46" s="11"/>
      <c r="D46" s="7" t="s">
        <v>22</v>
      </c>
      <c r="E46" s="49" t="s">
        <v>77</v>
      </c>
      <c r="F46" s="63">
        <v>210</v>
      </c>
      <c r="G46" s="55">
        <v>7.0000000000000007E-2</v>
      </c>
      <c r="H46" s="55">
        <v>0.02</v>
      </c>
      <c r="I46" s="56">
        <v>10</v>
      </c>
      <c r="J46" s="55">
        <v>60</v>
      </c>
      <c r="K46" s="53" t="s">
        <v>80</v>
      </c>
      <c r="L46" s="41"/>
    </row>
    <row r="47" spans="1:12" ht="15" x14ac:dyDescent="0.25">
      <c r="A47" s="23"/>
      <c r="B47" s="15"/>
      <c r="C47" s="11"/>
      <c r="D47" s="7" t="s">
        <v>23</v>
      </c>
      <c r="E47" s="49" t="s">
        <v>46</v>
      </c>
      <c r="F47" s="63">
        <v>30</v>
      </c>
      <c r="G47" s="55">
        <v>2.2799999999999998</v>
      </c>
      <c r="H47" s="55">
        <v>0.24</v>
      </c>
      <c r="I47" s="56">
        <v>14.76</v>
      </c>
      <c r="J47" s="55">
        <v>70.5</v>
      </c>
      <c r="K47" s="53" t="s">
        <v>81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.75" thickBot="1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84">
        <v>76.72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19.350000000000001</v>
      </c>
      <c r="H51" s="19">
        <f t="shared" ref="H51" si="18">SUM(H44:H50)</f>
        <v>27.509999999999998</v>
      </c>
      <c r="I51" s="19">
        <f t="shared" ref="I51" si="19">SUM(I44:I50)</f>
        <v>67.53</v>
      </c>
      <c r="J51" s="19">
        <f t="shared" ref="J51:L51" si="20">SUM(J44:J50)</f>
        <v>614.5</v>
      </c>
      <c r="K51" s="25"/>
      <c r="L51" s="19">
        <f t="shared" si="20"/>
        <v>76.72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116</v>
      </c>
      <c r="F52" s="63">
        <v>60</v>
      </c>
      <c r="G52" s="55">
        <v>0.66</v>
      </c>
      <c r="H52" s="55">
        <v>0.12</v>
      </c>
      <c r="I52" s="56">
        <v>2.2799999999999998</v>
      </c>
      <c r="J52" s="55">
        <v>13.2</v>
      </c>
      <c r="K52" s="53" t="s">
        <v>84</v>
      </c>
      <c r="L52" s="41"/>
    </row>
    <row r="53" spans="1:12" ht="15" x14ac:dyDescent="0.25">
      <c r="A53" s="23"/>
      <c r="B53" s="15"/>
      <c r="C53" s="11"/>
      <c r="D53" s="7" t="s">
        <v>27</v>
      </c>
      <c r="E53" s="49" t="s">
        <v>82</v>
      </c>
      <c r="F53" s="63">
        <v>200</v>
      </c>
      <c r="G53" s="55">
        <v>3.13</v>
      </c>
      <c r="H53" s="55">
        <v>5.2</v>
      </c>
      <c r="I53" s="56">
        <v>20</v>
      </c>
      <c r="J53" s="55">
        <v>138.5</v>
      </c>
      <c r="K53" s="53" t="s">
        <v>85</v>
      </c>
      <c r="L53" s="41"/>
    </row>
    <row r="54" spans="1:12" ht="15" x14ac:dyDescent="0.25">
      <c r="A54" s="23"/>
      <c r="B54" s="15"/>
      <c r="C54" s="11"/>
      <c r="D54" s="7" t="s">
        <v>28</v>
      </c>
      <c r="E54" s="49" t="s">
        <v>83</v>
      </c>
      <c r="F54" s="63">
        <v>240</v>
      </c>
      <c r="G54" s="55">
        <v>17.57</v>
      </c>
      <c r="H54" s="55">
        <v>14.6</v>
      </c>
      <c r="I54" s="56">
        <v>20.85</v>
      </c>
      <c r="J54" s="55">
        <v>285.3</v>
      </c>
      <c r="K54" s="53" t="s">
        <v>86</v>
      </c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58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69" t="s">
        <v>87</v>
      </c>
      <c r="F56" s="70">
        <v>200</v>
      </c>
      <c r="G56" s="58">
        <v>0.66</v>
      </c>
      <c r="H56" s="58">
        <v>0.09</v>
      </c>
      <c r="I56" s="59">
        <v>32.01</v>
      </c>
      <c r="J56" s="58">
        <v>132.80000000000001</v>
      </c>
      <c r="K56" s="73" t="s">
        <v>88</v>
      </c>
      <c r="L56" s="41"/>
    </row>
    <row r="57" spans="1:12" ht="15" x14ac:dyDescent="0.25">
      <c r="A57" s="23"/>
      <c r="B57" s="15"/>
      <c r="C57" s="11"/>
      <c r="D57" s="7" t="s">
        <v>31</v>
      </c>
      <c r="E57" s="69" t="s">
        <v>46</v>
      </c>
      <c r="F57" s="70">
        <v>30</v>
      </c>
      <c r="G57" s="71">
        <v>2.2799999999999998</v>
      </c>
      <c r="H57" s="71">
        <v>0.24</v>
      </c>
      <c r="I57" s="71">
        <v>14.76</v>
      </c>
      <c r="J57" s="71">
        <v>70.5</v>
      </c>
      <c r="K57" s="73" t="s">
        <v>81</v>
      </c>
      <c r="L57" s="41"/>
    </row>
    <row r="58" spans="1:12" ht="15" x14ac:dyDescent="0.25">
      <c r="A58" s="23"/>
      <c r="B58" s="15"/>
      <c r="C58" s="11"/>
      <c r="D58" s="7" t="s">
        <v>32</v>
      </c>
      <c r="E58" s="53" t="s">
        <v>54</v>
      </c>
      <c r="F58" s="53">
        <v>30</v>
      </c>
      <c r="G58" s="53">
        <v>1.98</v>
      </c>
      <c r="H58" s="53">
        <v>0.36</v>
      </c>
      <c r="I58" s="53">
        <v>10.02</v>
      </c>
      <c r="J58" s="53">
        <v>52.2</v>
      </c>
      <c r="K58" s="53" t="s">
        <v>81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.75" thickBot="1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84">
        <v>76.72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1">SUM(G52:G60)</f>
        <v>26.28</v>
      </c>
      <c r="H61" s="19">
        <f t="shared" ref="H61" si="22">SUM(H52:H60)</f>
        <v>20.61</v>
      </c>
      <c r="I61" s="19">
        <f t="shared" ref="I61" si="23">SUM(I52:I60)</f>
        <v>99.92</v>
      </c>
      <c r="J61" s="19">
        <f t="shared" ref="J61:L61" si="24">SUM(J52:J60)</f>
        <v>692.5</v>
      </c>
      <c r="K61" s="25"/>
      <c r="L61" s="19">
        <f t="shared" si="24"/>
        <v>76.72</v>
      </c>
    </row>
    <row r="62" spans="1:12" ht="15.75" customHeight="1" x14ac:dyDescent="0.2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1260</v>
      </c>
      <c r="G62" s="32">
        <f t="shared" ref="G62" si="25">G51+G61</f>
        <v>45.63</v>
      </c>
      <c r="H62" s="32">
        <f t="shared" ref="H62" si="26">H51+H61</f>
        <v>48.12</v>
      </c>
      <c r="I62" s="32">
        <f t="shared" ref="I62" si="27">I51+I61</f>
        <v>167.45</v>
      </c>
      <c r="J62" s="32">
        <f t="shared" ref="J62:L62" si="28">J51+J61</f>
        <v>1307</v>
      </c>
      <c r="K62" s="32"/>
      <c r="L62" s="32">
        <f t="shared" si="28"/>
        <v>153.44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0" t="s">
        <v>51</v>
      </c>
      <c r="F63" s="61">
        <v>90</v>
      </c>
      <c r="G63" s="74">
        <v>13.65</v>
      </c>
      <c r="H63" s="74">
        <v>26.2</v>
      </c>
      <c r="I63" s="76">
        <v>13.1</v>
      </c>
      <c r="J63" s="74">
        <v>348.8</v>
      </c>
      <c r="K63" s="62" t="s">
        <v>90</v>
      </c>
      <c r="L63" s="39"/>
    </row>
    <row r="64" spans="1:12" ht="15" x14ac:dyDescent="0.25">
      <c r="A64" s="23"/>
      <c r="B64" s="15"/>
      <c r="C64" s="11"/>
      <c r="D64" s="6"/>
      <c r="E64" s="49" t="s">
        <v>89</v>
      </c>
      <c r="F64" s="63">
        <v>170</v>
      </c>
      <c r="G64" s="75">
        <v>3.6</v>
      </c>
      <c r="H64" s="75">
        <v>4.5999999999999996</v>
      </c>
      <c r="I64" s="77">
        <v>37.700000000000003</v>
      </c>
      <c r="J64" s="75">
        <v>206</v>
      </c>
      <c r="K64" s="53" t="s">
        <v>91</v>
      </c>
      <c r="L64" s="41"/>
    </row>
    <row r="65" spans="1:12" ht="15" x14ac:dyDescent="0.25">
      <c r="A65" s="23"/>
      <c r="B65" s="15"/>
      <c r="C65" s="11"/>
      <c r="D65" s="7" t="s">
        <v>22</v>
      </c>
      <c r="E65" s="49" t="s">
        <v>62</v>
      </c>
      <c r="F65" s="63">
        <v>200</v>
      </c>
      <c r="G65" s="75">
        <v>3.17</v>
      </c>
      <c r="H65" s="75">
        <v>2.68</v>
      </c>
      <c r="I65" s="75">
        <v>15.95</v>
      </c>
      <c r="J65" s="75">
        <v>100.6</v>
      </c>
      <c r="K65" s="53" t="s">
        <v>92</v>
      </c>
      <c r="L65" s="41"/>
    </row>
    <row r="66" spans="1:12" ht="15" x14ac:dyDescent="0.25">
      <c r="A66" s="23"/>
      <c r="B66" s="15"/>
      <c r="C66" s="11"/>
      <c r="D66" s="7" t="s">
        <v>23</v>
      </c>
      <c r="E66" s="49" t="s">
        <v>46</v>
      </c>
      <c r="F66" s="63">
        <v>30</v>
      </c>
      <c r="G66" s="55">
        <v>2.2799999999999998</v>
      </c>
      <c r="H66" s="55">
        <v>0.24</v>
      </c>
      <c r="I66" s="56">
        <v>14.76</v>
      </c>
      <c r="J66" s="55">
        <v>70.5</v>
      </c>
      <c r="K66" s="53" t="s">
        <v>81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53"/>
      <c r="L67" s="41"/>
    </row>
    <row r="68" spans="1:12" ht="15" x14ac:dyDescent="0.25">
      <c r="A68" s="23"/>
      <c r="B68" s="15"/>
      <c r="C68" s="11"/>
      <c r="D68" s="6"/>
      <c r="E68" s="69" t="s">
        <v>93</v>
      </c>
      <c r="F68" s="70">
        <v>60</v>
      </c>
      <c r="G68" s="58">
        <v>0.66</v>
      </c>
      <c r="H68" s="58">
        <v>0.12</v>
      </c>
      <c r="I68" s="78">
        <v>2.2799999999999998</v>
      </c>
      <c r="J68" s="58">
        <v>13.2</v>
      </c>
      <c r="K68" s="73" t="s">
        <v>94</v>
      </c>
      <c r="L68" s="41"/>
    </row>
    <row r="69" spans="1:12" ht="15" x14ac:dyDescent="0.25">
      <c r="A69" s="23"/>
      <c r="B69" s="15"/>
      <c r="C69" s="11"/>
      <c r="D69" s="6"/>
      <c r="E69" s="69" t="s">
        <v>48</v>
      </c>
      <c r="F69" s="70">
        <v>10</v>
      </c>
      <c r="G69" s="58">
        <v>0.08</v>
      </c>
      <c r="H69" s="58">
        <v>7.25</v>
      </c>
      <c r="I69" s="59">
        <v>0.13</v>
      </c>
      <c r="J69" s="58">
        <v>66</v>
      </c>
      <c r="K69" s="73" t="s">
        <v>47</v>
      </c>
      <c r="L69" s="41">
        <v>76.72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9">SUM(G63:G69)</f>
        <v>23.44</v>
      </c>
      <c r="H70" s="19">
        <f t="shared" ref="H70" si="30">SUM(H63:H69)</f>
        <v>41.089999999999996</v>
      </c>
      <c r="I70" s="19">
        <f t="shared" ref="I70" si="31">SUM(I63:I69)</f>
        <v>83.92</v>
      </c>
      <c r="J70" s="19">
        <f t="shared" ref="J70:L70" si="32">SUM(J63:J69)</f>
        <v>805.1</v>
      </c>
      <c r="K70" s="25"/>
      <c r="L70" s="19">
        <f t="shared" si="32"/>
        <v>76.72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118</v>
      </c>
      <c r="F71" s="63">
        <v>60</v>
      </c>
      <c r="G71" s="55">
        <v>0.66</v>
      </c>
      <c r="H71" s="55">
        <v>0.12</v>
      </c>
      <c r="I71" s="56">
        <v>2.2799999999999998</v>
      </c>
      <c r="J71" s="55">
        <v>13.2</v>
      </c>
      <c r="K71" s="53" t="s">
        <v>84</v>
      </c>
      <c r="L71" s="41"/>
    </row>
    <row r="72" spans="1:12" ht="15" x14ac:dyDescent="0.25">
      <c r="A72" s="23"/>
      <c r="B72" s="15"/>
      <c r="C72" s="11"/>
      <c r="D72" s="7" t="s">
        <v>27</v>
      </c>
      <c r="E72" s="49" t="s">
        <v>95</v>
      </c>
      <c r="F72" s="63">
        <v>204</v>
      </c>
      <c r="G72" s="55">
        <v>1.8</v>
      </c>
      <c r="H72" s="55">
        <v>4.92</v>
      </c>
      <c r="I72" s="56">
        <v>10.93</v>
      </c>
      <c r="J72" s="55">
        <v>103.75</v>
      </c>
      <c r="K72" s="53" t="s">
        <v>97</v>
      </c>
      <c r="L72" s="41"/>
    </row>
    <row r="73" spans="1:12" ht="15" x14ac:dyDescent="0.25">
      <c r="A73" s="23"/>
      <c r="B73" s="15"/>
      <c r="C73" s="11"/>
      <c r="D73" s="7" t="s">
        <v>28</v>
      </c>
      <c r="E73" s="49" t="s">
        <v>99</v>
      </c>
      <c r="F73" s="63">
        <v>90</v>
      </c>
      <c r="G73" s="55">
        <v>13.6</v>
      </c>
      <c r="H73" s="55">
        <v>8.1999999999999993</v>
      </c>
      <c r="I73" s="56">
        <v>12.8</v>
      </c>
      <c r="J73" s="55">
        <v>178</v>
      </c>
      <c r="K73" s="53" t="s">
        <v>100</v>
      </c>
      <c r="L73" s="41"/>
    </row>
    <row r="74" spans="1:12" ht="15" x14ac:dyDescent="0.25">
      <c r="A74" s="23"/>
      <c r="B74" s="15"/>
      <c r="C74" s="11"/>
      <c r="D74" s="7" t="s">
        <v>29</v>
      </c>
      <c r="E74" s="69" t="s">
        <v>96</v>
      </c>
      <c r="F74" s="70">
        <v>155</v>
      </c>
      <c r="G74" s="71">
        <v>2.98</v>
      </c>
      <c r="H74" s="71">
        <v>5.85</v>
      </c>
      <c r="I74" s="72">
        <v>20.65</v>
      </c>
      <c r="J74" s="71">
        <v>155</v>
      </c>
      <c r="K74" s="73" t="s">
        <v>98</v>
      </c>
      <c r="L74" s="41"/>
    </row>
    <row r="75" spans="1:12" ht="15" x14ac:dyDescent="0.25">
      <c r="A75" s="23"/>
      <c r="B75" s="15"/>
      <c r="C75" s="11"/>
      <c r="D75" s="7" t="s">
        <v>30</v>
      </c>
      <c r="E75" s="49" t="s">
        <v>53</v>
      </c>
      <c r="F75" s="63">
        <v>200</v>
      </c>
      <c r="G75" s="55">
        <v>0.68</v>
      </c>
      <c r="H75" s="55">
        <v>0.28000000000000003</v>
      </c>
      <c r="I75" s="55">
        <v>20.76</v>
      </c>
      <c r="J75" s="55">
        <v>88.2</v>
      </c>
      <c r="K75" s="53" t="s">
        <v>98</v>
      </c>
      <c r="L75" s="41"/>
    </row>
    <row r="76" spans="1:12" ht="15" x14ac:dyDescent="0.25">
      <c r="A76" s="23"/>
      <c r="B76" s="15"/>
      <c r="C76" s="11"/>
      <c r="D76" s="7" t="s">
        <v>31</v>
      </c>
      <c r="E76" s="49" t="s">
        <v>46</v>
      </c>
      <c r="F76" s="63">
        <v>30</v>
      </c>
      <c r="G76" s="55">
        <v>2.2799999999999998</v>
      </c>
      <c r="H76" s="55">
        <v>0.24</v>
      </c>
      <c r="I76" s="55">
        <v>14.76</v>
      </c>
      <c r="J76" s="55">
        <v>70.5</v>
      </c>
      <c r="K76" s="53" t="s">
        <v>81</v>
      </c>
      <c r="L76" s="41"/>
    </row>
    <row r="77" spans="1:12" ht="15" x14ac:dyDescent="0.25">
      <c r="A77" s="23"/>
      <c r="B77" s="15"/>
      <c r="C77" s="11"/>
      <c r="D77" s="7" t="s">
        <v>32</v>
      </c>
      <c r="E77" s="49" t="s">
        <v>54</v>
      </c>
      <c r="F77" s="63">
        <v>30</v>
      </c>
      <c r="G77" s="75">
        <v>2</v>
      </c>
      <c r="H77" s="75">
        <v>0.36</v>
      </c>
      <c r="I77" s="75">
        <v>10</v>
      </c>
      <c r="J77" s="75">
        <v>52</v>
      </c>
      <c r="K77" s="53" t="s">
        <v>81</v>
      </c>
      <c r="L77" s="41"/>
    </row>
    <row r="78" spans="1:12" ht="15" x14ac:dyDescent="0.25">
      <c r="A78" s="23"/>
      <c r="B78" s="15"/>
      <c r="C78" s="11"/>
      <c r="D78" s="6"/>
      <c r="E78" s="49"/>
      <c r="F78" s="63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>
        <v>76.72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769</v>
      </c>
      <c r="G80" s="19">
        <f t="shared" ref="G80" si="33">SUM(G71:G79)</f>
        <v>24</v>
      </c>
      <c r="H80" s="19">
        <f t="shared" ref="H80" si="34">SUM(H71:H79)</f>
        <v>19.969999999999995</v>
      </c>
      <c r="I80" s="19">
        <f t="shared" ref="I80" si="35">SUM(I71:I79)</f>
        <v>92.18</v>
      </c>
      <c r="J80" s="19">
        <f t="shared" ref="J80:L80" si="36">SUM(J71:J79)</f>
        <v>660.65</v>
      </c>
      <c r="K80" s="25"/>
      <c r="L80" s="19">
        <f t="shared" si="36"/>
        <v>76.72</v>
      </c>
    </row>
    <row r="81" spans="1:12" ht="15.75" customHeight="1" x14ac:dyDescent="0.2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1329</v>
      </c>
      <c r="G81" s="32">
        <f t="shared" ref="G81" si="37">G70+G80</f>
        <v>47.44</v>
      </c>
      <c r="H81" s="32">
        <f t="shared" ref="H81" si="38">H70+H80</f>
        <v>61.059999999999988</v>
      </c>
      <c r="I81" s="32">
        <f t="shared" ref="I81" si="39">I70+I80</f>
        <v>176.10000000000002</v>
      </c>
      <c r="J81" s="32">
        <f t="shared" ref="J81:L81" si="40">J70+J80</f>
        <v>1465.75</v>
      </c>
      <c r="K81" s="32"/>
      <c r="L81" s="32">
        <f t="shared" si="40"/>
        <v>153.44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101</v>
      </c>
      <c r="F82" s="61">
        <v>200</v>
      </c>
      <c r="G82" s="51">
        <v>17.97</v>
      </c>
      <c r="H82" s="51">
        <v>32</v>
      </c>
      <c r="I82" s="52">
        <v>3.4</v>
      </c>
      <c r="J82" s="51">
        <v>377</v>
      </c>
      <c r="K82" s="62" t="s">
        <v>102</v>
      </c>
      <c r="L82" s="39"/>
    </row>
    <row r="83" spans="1:12" ht="15" x14ac:dyDescent="0.25">
      <c r="A83" s="23"/>
      <c r="B83" s="15"/>
      <c r="C83" s="11"/>
      <c r="D83" s="6"/>
      <c r="E83" s="49" t="s">
        <v>48</v>
      </c>
      <c r="F83" s="63">
        <v>10</v>
      </c>
      <c r="G83" s="71">
        <v>0.08</v>
      </c>
      <c r="H83" s="71">
        <v>7.25</v>
      </c>
      <c r="I83" s="72">
        <v>0.13</v>
      </c>
      <c r="J83" s="41">
        <v>66</v>
      </c>
      <c r="K83" s="73" t="s">
        <v>79</v>
      </c>
      <c r="L83" s="41"/>
    </row>
    <row r="84" spans="1:12" ht="15" x14ac:dyDescent="0.25">
      <c r="A84" s="23"/>
      <c r="B84" s="15"/>
      <c r="C84" s="11"/>
      <c r="D84" s="7" t="s">
        <v>22</v>
      </c>
      <c r="E84" s="49" t="s">
        <v>77</v>
      </c>
      <c r="F84" s="63">
        <v>210</v>
      </c>
      <c r="G84" s="55">
        <v>7.0000000000000007E-2</v>
      </c>
      <c r="H84" s="55">
        <v>0.02</v>
      </c>
      <c r="I84" s="56">
        <v>10</v>
      </c>
      <c r="J84" s="55">
        <v>60</v>
      </c>
      <c r="K84" s="53" t="s">
        <v>105</v>
      </c>
      <c r="L84" s="41"/>
    </row>
    <row r="85" spans="1:12" ht="15" x14ac:dyDescent="0.25">
      <c r="A85" s="23"/>
      <c r="B85" s="15"/>
      <c r="C85" s="11"/>
      <c r="D85" s="7" t="s">
        <v>23</v>
      </c>
      <c r="E85" s="49" t="s">
        <v>103</v>
      </c>
      <c r="F85" s="63">
        <v>30</v>
      </c>
      <c r="G85" s="55">
        <v>2.2799999999999998</v>
      </c>
      <c r="H85" s="55">
        <v>0.24</v>
      </c>
      <c r="I85" s="56">
        <v>14.76</v>
      </c>
      <c r="J85" s="55">
        <v>70.5</v>
      </c>
      <c r="K85" s="53" t="s">
        <v>59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3"/>
      <c r="B87" s="15"/>
      <c r="C87" s="11"/>
      <c r="D87" s="6"/>
      <c r="E87" s="79" t="s">
        <v>104</v>
      </c>
      <c r="F87" s="80">
        <v>50</v>
      </c>
      <c r="G87" s="81">
        <v>0.96</v>
      </c>
      <c r="H87" s="81">
        <v>0.06</v>
      </c>
      <c r="I87" s="82">
        <v>1.92</v>
      </c>
      <c r="J87" s="81">
        <v>11.64</v>
      </c>
      <c r="K87" s="83" t="s">
        <v>106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>
        <v>76.72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21.36</v>
      </c>
      <c r="H89" s="19">
        <f t="shared" ref="H89" si="42">SUM(H82:H88)</f>
        <v>39.570000000000007</v>
      </c>
      <c r="I89" s="19">
        <f t="shared" ref="I89" si="43">SUM(I82:I88)</f>
        <v>30.21</v>
      </c>
      <c r="J89" s="19">
        <f t="shared" ref="J89:L89" si="44">SUM(J82:J88)</f>
        <v>585.14</v>
      </c>
      <c r="K89" s="25"/>
      <c r="L89" s="19">
        <f t="shared" si="44"/>
        <v>76.72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67</v>
      </c>
      <c r="F90" s="65">
        <v>60</v>
      </c>
      <c r="G90" s="66">
        <v>1.42</v>
      </c>
      <c r="H90" s="66">
        <v>0.06</v>
      </c>
      <c r="I90" s="67">
        <v>13.72</v>
      </c>
      <c r="J90" s="66">
        <v>111.18</v>
      </c>
      <c r="K90" s="68" t="s">
        <v>111</v>
      </c>
      <c r="L90" s="41"/>
    </row>
    <row r="91" spans="1:12" ht="15" x14ac:dyDescent="0.25">
      <c r="A91" s="23"/>
      <c r="B91" s="15"/>
      <c r="C91" s="11"/>
      <c r="D91" s="7" t="s">
        <v>27</v>
      </c>
      <c r="E91" s="49" t="s">
        <v>107</v>
      </c>
      <c r="F91" s="63">
        <v>200</v>
      </c>
      <c r="G91" s="55">
        <v>5.6</v>
      </c>
      <c r="H91" s="55">
        <v>5.4</v>
      </c>
      <c r="I91" s="56">
        <v>17.5</v>
      </c>
      <c r="J91" s="55">
        <v>140.69999999999999</v>
      </c>
      <c r="K91" s="53" t="s">
        <v>112</v>
      </c>
      <c r="L91" s="41"/>
    </row>
    <row r="92" spans="1:12" ht="15" x14ac:dyDescent="0.25">
      <c r="A92" s="23"/>
      <c r="B92" s="15"/>
      <c r="C92" s="11"/>
      <c r="D92" s="7" t="s">
        <v>28</v>
      </c>
      <c r="E92" s="49" t="s">
        <v>70</v>
      </c>
      <c r="F92" s="63">
        <v>90</v>
      </c>
      <c r="G92" s="55">
        <v>13.5</v>
      </c>
      <c r="H92" s="55">
        <v>19.8</v>
      </c>
      <c r="I92" s="56">
        <v>11.7</v>
      </c>
      <c r="J92" s="55">
        <v>281.45</v>
      </c>
      <c r="K92" s="53" t="s">
        <v>113</v>
      </c>
      <c r="L92" s="41"/>
    </row>
    <row r="93" spans="1:12" ht="15" x14ac:dyDescent="0.25">
      <c r="A93" s="23"/>
      <c r="B93" s="15"/>
      <c r="C93" s="11"/>
      <c r="D93" s="7" t="s">
        <v>29</v>
      </c>
      <c r="E93" s="49" t="s">
        <v>108</v>
      </c>
      <c r="F93" s="63">
        <v>155</v>
      </c>
      <c r="G93" s="55">
        <v>5.64</v>
      </c>
      <c r="H93" s="55">
        <v>5.98</v>
      </c>
      <c r="I93" s="56">
        <v>31.47</v>
      </c>
      <c r="J93" s="55">
        <v>202.24</v>
      </c>
      <c r="K93" s="53" t="s">
        <v>114</v>
      </c>
      <c r="L93" s="41"/>
    </row>
    <row r="94" spans="1:12" ht="15" x14ac:dyDescent="0.25">
      <c r="A94" s="23"/>
      <c r="B94" s="15"/>
      <c r="C94" s="11"/>
      <c r="D94" s="7" t="s">
        <v>30</v>
      </c>
      <c r="E94" s="49" t="s">
        <v>109</v>
      </c>
      <c r="F94" s="63">
        <v>200</v>
      </c>
      <c r="G94" s="55" t="s">
        <v>110</v>
      </c>
      <c r="H94" s="55">
        <v>0.16</v>
      </c>
      <c r="I94" s="56">
        <v>27.88</v>
      </c>
      <c r="J94" s="55">
        <v>114.6</v>
      </c>
      <c r="K94" s="53" t="s">
        <v>115</v>
      </c>
      <c r="L94" s="41"/>
    </row>
    <row r="95" spans="1:12" ht="15" x14ac:dyDescent="0.25">
      <c r="A95" s="23"/>
      <c r="B95" s="15"/>
      <c r="C95" s="11"/>
      <c r="D95" s="7" t="s">
        <v>31</v>
      </c>
      <c r="E95" s="49" t="s">
        <v>46</v>
      </c>
      <c r="F95" s="63">
        <v>30</v>
      </c>
      <c r="G95" s="55">
        <v>2.2799999999999998</v>
      </c>
      <c r="H95" s="55">
        <v>0.24</v>
      </c>
      <c r="I95" s="56">
        <v>14.76</v>
      </c>
      <c r="J95" s="55">
        <v>70.5</v>
      </c>
      <c r="K95" s="53" t="s">
        <v>59</v>
      </c>
      <c r="L95" s="41"/>
    </row>
    <row r="96" spans="1:12" ht="15" x14ac:dyDescent="0.25">
      <c r="A96" s="23"/>
      <c r="B96" s="15"/>
      <c r="C96" s="11"/>
      <c r="D96" s="7" t="s">
        <v>32</v>
      </c>
      <c r="E96" s="49" t="s">
        <v>54</v>
      </c>
      <c r="F96" s="63">
        <v>30</v>
      </c>
      <c r="G96" s="55">
        <v>1.98</v>
      </c>
      <c r="H96" s="55">
        <v>0.36</v>
      </c>
      <c r="I96" s="56">
        <v>10.02</v>
      </c>
      <c r="J96" s="55">
        <v>52.2</v>
      </c>
      <c r="K96" s="53" t="s">
        <v>59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>
        <v>76.72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5">SUM(G90:G98)</f>
        <v>30.42</v>
      </c>
      <c r="H99" s="19">
        <f t="shared" ref="H99" si="46">SUM(H90:H98)</f>
        <v>32</v>
      </c>
      <c r="I99" s="19">
        <f t="shared" ref="I99" si="47">SUM(I90:I98)</f>
        <v>127.05</v>
      </c>
      <c r="J99" s="19">
        <f t="shared" ref="J99:L99" si="48">SUM(J90:J98)</f>
        <v>972.87</v>
      </c>
      <c r="K99" s="25"/>
      <c r="L99" s="19">
        <f t="shared" si="48"/>
        <v>76.72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1265</v>
      </c>
      <c r="G100" s="32">
        <f t="shared" ref="G100" si="49">G89+G99</f>
        <v>51.78</v>
      </c>
      <c r="H100" s="32">
        <f t="shared" ref="H100" si="50">H89+H99</f>
        <v>71.570000000000007</v>
      </c>
      <c r="I100" s="32">
        <f t="shared" ref="I100" si="51">I89+I99</f>
        <v>157.26</v>
      </c>
      <c r="J100" s="32">
        <f t="shared" ref="J100:L100" si="52">J89+J99</f>
        <v>1558.01</v>
      </c>
      <c r="K100" s="32"/>
      <c r="L100" s="32">
        <f t="shared" si="52"/>
        <v>153.44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0" t="s">
        <v>119</v>
      </c>
      <c r="F101" s="61">
        <v>210</v>
      </c>
      <c r="G101" s="61">
        <v>6.2</v>
      </c>
      <c r="H101" s="61">
        <v>10</v>
      </c>
      <c r="I101" s="85">
        <v>26.8</v>
      </c>
      <c r="J101" s="39">
        <v>224</v>
      </c>
      <c r="K101" s="62" t="s">
        <v>121</v>
      </c>
      <c r="L101" s="39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49" t="s">
        <v>77</v>
      </c>
      <c r="F103" s="63">
        <v>210</v>
      </c>
      <c r="G103" s="63">
        <v>7.0000000000000007E-2</v>
      </c>
      <c r="H103" s="63">
        <v>0.02</v>
      </c>
      <c r="I103" s="86">
        <v>10</v>
      </c>
      <c r="J103" s="41">
        <v>60</v>
      </c>
      <c r="K103" s="53" t="s">
        <v>80</v>
      </c>
      <c r="L103" s="41"/>
    </row>
    <row r="104" spans="1:12" ht="15.75" thickBot="1" x14ac:dyDescent="0.3">
      <c r="A104" s="23"/>
      <c r="B104" s="15"/>
      <c r="C104" s="11"/>
      <c r="D104" s="7" t="s">
        <v>23</v>
      </c>
      <c r="E104" s="49" t="s">
        <v>103</v>
      </c>
      <c r="F104" s="63">
        <v>30</v>
      </c>
      <c r="G104" s="63">
        <v>2.2799999999999998</v>
      </c>
      <c r="H104" s="63">
        <v>0.24</v>
      </c>
      <c r="I104" s="86">
        <v>14.76</v>
      </c>
      <c r="J104" s="41">
        <v>71</v>
      </c>
      <c r="K104" s="53" t="s">
        <v>59</v>
      </c>
      <c r="L104" s="41"/>
    </row>
    <row r="105" spans="1:12" ht="15.75" thickBot="1" x14ac:dyDescent="0.3">
      <c r="A105" s="23"/>
      <c r="B105" s="15"/>
      <c r="C105" s="11"/>
      <c r="D105" s="7" t="s">
        <v>24</v>
      </c>
      <c r="E105" s="60" t="s">
        <v>120</v>
      </c>
      <c r="F105" s="61">
        <v>100</v>
      </c>
      <c r="G105" s="80">
        <v>0.4</v>
      </c>
      <c r="H105" s="61">
        <v>0.4</v>
      </c>
      <c r="I105" s="87">
        <v>10</v>
      </c>
      <c r="J105" s="41">
        <v>47</v>
      </c>
      <c r="K105" s="62" t="s">
        <v>122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76.72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3">SUM(G101:G107)</f>
        <v>8.9500000000000011</v>
      </c>
      <c r="H108" s="19">
        <f t="shared" si="53"/>
        <v>10.66</v>
      </c>
      <c r="I108" s="19">
        <f t="shared" si="53"/>
        <v>61.559999999999995</v>
      </c>
      <c r="J108" s="19">
        <f t="shared" si="53"/>
        <v>402</v>
      </c>
      <c r="K108" s="25"/>
      <c r="L108" s="19">
        <f t="shared" ref="L108" si="54">SUM(L101:L107)</f>
        <v>76.72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123</v>
      </c>
      <c r="F109" s="65">
        <v>60</v>
      </c>
      <c r="G109" s="65">
        <v>0.66</v>
      </c>
      <c r="H109" s="65">
        <v>0.12</v>
      </c>
      <c r="I109" s="88">
        <v>2.2799999999999998</v>
      </c>
      <c r="J109" s="65">
        <v>13.2</v>
      </c>
      <c r="K109" s="68" t="s">
        <v>128</v>
      </c>
      <c r="L109" s="41"/>
    </row>
    <row r="110" spans="1:12" ht="15" x14ac:dyDescent="0.25">
      <c r="A110" s="23"/>
      <c r="B110" s="15"/>
      <c r="C110" s="11"/>
      <c r="D110" s="7" t="s">
        <v>27</v>
      </c>
      <c r="E110" s="49" t="s">
        <v>124</v>
      </c>
      <c r="F110" s="63">
        <v>204</v>
      </c>
      <c r="G110" s="63">
        <v>1.77</v>
      </c>
      <c r="H110" s="63">
        <v>4.95</v>
      </c>
      <c r="I110" s="86">
        <v>7.9</v>
      </c>
      <c r="J110" s="63">
        <v>89.75</v>
      </c>
      <c r="K110" s="53" t="s">
        <v>129</v>
      </c>
      <c r="L110" s="41"/>
    </row>
    <row r="111" spans="1:12" ht="15" x14ac:dyDescent="0.25">
      <c r="A111" s="23"/>
      <c r="B111" s="15"/>
      <c r="C111" s="11"/>
      <c r="D111" s="7" t="s">
        <v>28</v>
      </c>
      <c r="E111" s="49" t="s">
        <v>125</v>
      </c>
      <c r="F111" s="63">
        <v>90</v>
      </c>
      <c r="G111" s="63">
        <v>13.67</v>
      </c>
      <c r="H111" s="63">
        <v>26.2</v>
      </c>
      <c r="I111" s="86">
        <v>13.1</v>
      </c>
      <c r="J111" s="63">
        <v>348.8</v>
      </c>
      <c r="K111" s="53" t="s">
        <v>130</v>
      </c>
      <c r="L111" s="41"/>
    </row>
    <row r="112" spans="1:12" ht="15" x14ac:dyDescent="0.25">
      <c r="A112" s="23"/>
      <c r="B112" s="15"/>
      <c r="C112" s="11"/>
      <c r="D112" s="7" t="s">
        <v>29</v>
      </c>
      <c r="E112" s="49" t="s">
        <v>126</v>
      </c>
      <c r="F112" s="63">
        <v>155</v>
      </c>
      <c r="G112" s="63">
        <v>6.53</v>
      </c>
      <c r="H112" s="63">
        <v>4.6500000000000004</v>
      </c>
      <c r="I112" s="86">
        <v>40.15</v>
      </c>
      <c r="J112" s="63">
        <v>228.63</v>
      </c>
      <c r="K112" s="53" t="s">
        <v>131</v>
      </c>
      <c r="L112" s="41"/>
    </row>
    <row r="113" spans="1:12" ht="15" x14ac:dyDescent="0.25">
      <c r="A113" s="23"/>
      <c r="B113" s="15"/>
      <c r="C113" s="11"/>
      <c r="D113" s="7" t="s">
        <v>30</v>
      </c>
      <c r="E113" s="49" t="s">
        <v>127</v>
      </c>
      <c r="F113" s="63">
        <v>200</v>
      </c>
      <c r="G113" s="63">
        <v>0.66</v>
      </c>
      <c r="H113" s="63">
        <v>0.09</v>
      </c>
      <c r="I113" s="86">
        <v>32.01</v>
      </c>
      <c r="J113" s="63">
        <v>132.80000000000001</v>
      </c>
      <c r="K113" s="53" t="s">
        <v>132</v>
      </c>
      <c r="L113" s="41"/>
    </row>
    <row r="114" spans="1:12" ht="15" x14ac:dyDescent="0.25">
      <c r="A114" s="23"/>
      <c r="B114" s="15"/>
      <c r="C114" s="11"/>
      <c r="D114" s="7" t="s">
        <v>31</v>
      </c>
      <c r="E114" s="49" t="s">
        <v>46</v>
      </c>
      <c r="F114" s="63">
        <v>30</v>
      </c>
      <c r="G114" s="63">
        <v>2.2799999999999998</v>
      </c>
      <c r="H114" s="63">
        <v>0.24</v>
      </c>
      <c r="I114" s="86">
        <v>14.76</v>
      </c>
      <c r="J114" s="63">
        <v>70.5</v>
      </c>
      <c r="K114" s="53" t="s">
        <v>59</v>
      </c>
      <c r="L114" s="41"/>
    </row>
    <row r="115" spans="1:12" ht="15" x14ac:dyDescent="0.25">
      <c r="A115" s="23"/>
      <c r="B115" s="15"/>
      <c r="C115" s="11"/>
      <c r="D115" s="7" t="s">
        <v>32</v>
      </c>
      <c r="E115" s="49" t="s">
        <v>54</v>
      </c>
      <c r="F115" s="63">
        <v>30</v>
      </c>
      <c r="G115" s="63">
        <v>1.98</v>
      </c>
      <c r="H115" s="63">
        <v>0.36</v>
      </c>
      <c r="I115" s="86">
        <v>10.02</v>
      </c>
      <c r="J115" s="63">
        <v>52.2</v>
      </c>
      <c r="K115" s="53" t="s">
        <v>59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>
        <v>76.72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769</v>
      </c>
      <c r="G118" s="19">
        <f t="shared" ref="G118:J118" si="55">SUM(G109:G117)</f>
        <v>27.550000000000004</v>
      </c>
      <c r="H118" s="19">
        <f t="shared" si="55"/>
        <v>36.610000000000007</v>
      </c>
      <c r="I118" s="19">
        <f t="shared" si="55"/>
        <v>120.22</v>
      </c>
      <c r="J118" s="19">
        <f t="shared" si="55"/>
        <v>935.88000000000011</v>
      </c>
      <c r="K118" s="25"/>
      <c r="L118" s="19">
        <f t="shared" ref="L118" si="56">SUM(L109:L117)</f>
        <v>76.72</v>
      </c>
    </row>
    <row r="119" spans="1:12" ht="15" x14ac:dyDescent="0.2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1319</v>
      </c>
      <c r="G119" s="32">
        <f t="shared" ref="G119" si="57">G108+G118</f>
        <v>36.500000000000007</v>
      </c>
      <c r="H119" s="32">
        <f t="shared" ref="H119" si="58">H108+H118</f>
        <v>47.27000000000001</v>
      </c>
      <c r="I119" s="32">
        <f t="shared" ref="I119" si="59">I108+I118</f>
        <v>181.78</v>
      </c>
      <c r="J119" s="32">
        <f t="shared" ref="J119:L119" si="60">J108+J118</f>
        <v>1337.88</v>
      </c>
      <c r="K119" s="32"/>
      <c r="L119" s="32">
        <f t="shared" si="60"/>
        <v>153.44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0" t="s">
        <v>101</v>
      </c>
      <c r="F120" s="61">
        <v>200</v>
      </c>
      <c r="G120" s="51">
        <v>17.97</v>
      </c>
      <c r="H120" s="51">
        <v>32</v>
      </c>
      <c r="I120" s="52">
        <v>3.4</v>
      </c>
      <c r="J120" s="51">
        <v>377</v>
      </c>
      <c r="K120" s="62" t="s">
        <v>135</v>
      </c>
      <c r="L120" s="39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49" t="s">
        <v>133</v>
      </c>
      <c r="F122" s="63">
        <v>210</v>
      </c>
      <c r="G122" s="55">
        <v>7.0000000000000007E-2</v>
      </c>
      <c r="H122" s="55">
        <v>0.02</v>
      </c>
      <c r="I122" s="56">
        <v>10</v>
      </c>
      <c r="J122" s="41">
        <v>60</v>
      </c>
      <c r="K122" s="53" t="s">
        <v>136</v>
      </c>
      <c r="L122" s="41"/>
    </row>
    <row r="123" spans="1:12" ht="15" x14ac:dyDescent="0.25">
      <c r="A123" s="14"/>
      <c r="B123" s="15"/>
      <c r="C123" s="11"/>
      <c r="D123" s="7" t="s">
        <v>23</v>
      </c>
      <c r="E123" s="49" t="s">
        <v>46</v>
      </c>
      <c r="F123" s="63">
        <v>30</v>
      </c>
      <c r="G123" s="55">
        <v>2.2799999999999998</v>
      </c>
      <c r="H123" s="55">
        <v>0.24</v>
      </c>
      <c r="I123" s="55">
        <v>14.76</v>
      </c>
      <c r="J123" s="55">
        <v>70.5</v>
      </c>
      <c r="K123" s="53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69" t="s">
        <v>48</v>
      </c>
      <c r="F125" s="70">
        <v>10</v>
      </c>
      <c r="G125" s="71">
        <v>0.08</v>
      </c>
      <c r="H125" s="71">
        <v>7.25</v>
      </c>
      <c r="I125" s="71">
        <v>0.13</v>
      </c>
      <c r="J125" s="71">
        <v>66</v>
      </c>
      <c r="K125" s="73" t="s">
        <v>47</v>
      </c>
      <c r="L125" s="41"/>
    </row>
    <row r="126" spans="1:12" ht="15" x14ac:dyDescent="0.25">
      <c r="A126" s="14"/>
      <c r="B126" s="15"/>
      <c r="C126" s="11"/>
      <c r="D126" s="6"/>
      <c r="E126" s="69" t="s">
        <v>134</v>
      </c>
      <c r="F126" s="70">
        <v>50</v>
      </c>
      <c r="G126" s="71">
        <v>0.96</v>
      </c>
      <c r="H126" s="71">
        <v>0.06</v>
      </c>
      <c r="I126" s="71">
        <v>1.92</v>
      </c>
      <c r="J126" s="71">
        <v>11.64</v>
      </c>
      <c r="K126" s="73" t="s">
        <v>137</v>
      </c>
      <c r="L126" s="41">
        <v>76.72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21.36</v>
      </c>
      <c r="H127" s="19">
        <f t="shared" si="61"/>
        <v>39.570000000000007</v>
      </c>
      <c r="I127" s="19">
        <f t="shared" si="61"/>
        <v>30.21</v>
      </c>
      <c r="J127" s="19">
        <f t="shared" si="61"/>
        <v>585.14</v>
      </c>
      <c r="K127" s="25"/>
      <c r="L127" s="19">
        <f t="shared" ref="L127" si="62">SUM(L120:L126)</f>
        <v>76.72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138</v>
      </c>
      <c r="F128" s="65">
        <v>60</v>
      </c>
      <c r="G128" s="66">
        <v>0.66</v>
      </c>
      <c r="H128" s="66">
        <v>0.12</v>
      </c>
      <c r="I128" s="67">
        <v>2.2799999999999998</v>
      </c>
      <c r="J128" s="66">
        <v>13.2</v>
      </c>
      <c r="K128" s="68" t="s">
        <v>84</v>
      </c>
      <c r="L128" s="41"/>
    </row>
    <row r="129" spans="1:12" ht="15" x14ac:dyDescent="0.25">
      <c r="A129" s="14"/>
      <c r="B129" s="15"/>
      <c r="C129" s="11"/>
      <c r="D129" s="7" t="s">
        <v>27</v>
      </c>
      <c r="E129" s="49" t="s">
        <v>139</v>
      </c>
      <c r="F129" s="63">
        <v>200</v>
      </c>
      <c r="G129" s="55">
        <v>2.69</v>
      </c>
      <c r="H129" s="55">
        <v>2.84</v>
      </c>
      <c r="I129" s="56">
        <v>17.46</v>
      </c>
      <c r="J129" s="55">
        <v>118.25</v>
      </c>
      <c r="K129" s="53" t="s">
        <v>140</v>
      </c>
      <c r="L129" s="41"/>
    </row>
    <row r="130" spans="1:12" ht="15" x14ac:dyDescent="0.25">
      <c r="A130" s="14"/>
      <c r="B130" s="15"/>
      <c r="C130" s="11"/>
      <c r="D130" s="7" t="s">
        <v>28</v>
      </c>
      <c r="E130" s="49" t="s">
        <v>83</v>
      </c>
      <c r="F130" s="63">
        <v>240</v>
      </c>
      <c r="G130" s="55">
        <v>17.57</v>
      </c>
      <c r="H130" s="55">
        <v>14.6</v>
      </c>
      <c r="I130" s="56">
        <v>20.85</v>
      </c>
      <c r="J130" s="55">
        <v>285.26</v>
      </c>
      <c r="K130" s="53" t="s">
        <v>86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9" t="s">
        <v>72</v>
      </c>
      <c r="F132" s="63">
        <v>200</v>
      </c>
      <c r="G132" s="55">
        <v>0.16</v>
      </c>
      <c r="H132" s="55">
        <v>0.16</v>
      </c>
      <c r="I132" s="55">
        <v>27.8</v>
      </c>
      <c r="J132" s="55">
        <v>114</v>
      </c>
      <c r="K132" s="53" t="s">
        <v>141</v>
      </c>
      <c r="L132" s="41"/>
    </row>
    <row r="133" spans="1:12" ht="15" x14ac:dyDescent="0.25">
      <c r="A133" s="14"/>
      <c r="B133" s="15"/>
      <c r="C133" s="11"/>
      <c r="D133" s="7" t="s">
        <v>31</v>
      </c>
      <c r="E133" s="49" t="s">
        <v>46</v>
      </c>
      <c r="F133" s="63">
        <v>30</v>
      </c>
      <c r="G133" s="55">
        <v>2.2799999999999998</v>
      </c>
      <c r="H133" s="55">
        <v>0.24</v>
      </c>
      <c r="I133" s="56">
        <v>14.76</v>
      </c>
      <c r="J133" s="55">
        <v>70.5</v>
      </c>
      <c r="K133" s="53" t="s">
        <v>81</v>
      </c>
      <c r="L133" s="41"/>
    </row>
    <row r="134" spans="1:12" ht="15" x14ac:dyDescent="0.25">
      <c r="A134" s="14"/>
      <c r="B134" s="15"/>
      <c r="C134" s="11"/>
      <c r="D134" s="7" t="s">
        <v>32</v>
      </c>
      <c r="E134" s="69" t="s">
        <v>54</v>
      </c>
      <c r="F134" s="70">
        <v>30</v>
      </c>
      <c r="G134" s="71">
        <v>1.98</v>
      </c>
      <c r="H134" s="71">
        <v>0.36</v>
      </c>
      <c r="I134" s="72">
        <v>10.02</v>
      </c>
      <c r="J134" s="71">
        <v>52.2</v>
      </c>
      <c r="K134" s="73" t="s">
        <v>81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>
        <v>76.72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3">SUM(G128:G136)</f>
        <v>25.340000000000003</v>
      </c>
      <c r="H137" s="19">
        <f t="shared" si="63"/>
        <v>18.319999999999997</v>
      </c>
      <c r="I137" s="19">
        <f t="shared" si="63"/>
        <v>93.17</v>
      </c>
      <c r="J137" s="19">
        <f t="shared" si="63"/>
        <v>653.41000000000008</v>
      </c>
      <c r="K137" s="25"/>
      <c r="L137" s="19">
        <f t="shared" ref="L137" si="64">SUM(L128:L136)</f>
        <v>76.72</v>
      </c>
    </row>
    <row r="138" spans="1:12" ht="15" x14ac:dyDescent="0.2">
      <c r="A138" s="33">
        <f>A120</f>
        <v>2</v>
      </c>
      <c r="B138" s="33">
        <f>B120</f>
        <v>2</v>
      </c>
      <c r="C138" s="92" t="s">
        <v>4</v>
      </c>
      <c r="D138" s="93"/>
      <c r="E138" s="31"/>
      <c r="F138" s="32">
        <f>F127+F137</f>
        <v>1260</v>
      </c>
      <c r="G138" s="32">
        <f t="shared" ref="G138" si="65">G127+G137</f>
        <v>46.7</v>
      </c>
      <c r="H138" s="32">
        <f t="shared" ref="H138" si="66">H127+H137</f>
        <v>57.89</v>
      </c>
      <c r="I138" s="32">
        <f t="shared" ref="I138" si="67">I127+I137</f>
        <v>123.38</v>
      </c>
      <c r="J138" s="32">
        <f t="shared" ref="J138:L138" si="68">J127+J137</f>
        <v>1238.5500000000002</v>
      </c>
      <c r="K138" s="32"/>
      <c r="L138" s="32">
        <f t="shared" si="68"/>
        <v>153.44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0" t="s">
        <v>142</v>
      </c>
      <c r="F139" s="61">
        <v>240</v>
      </c>
      <c r="G139" s="51">
        <v>23.18</v>
      </c>
      <c r="H139" s="51">
        <v>16.510000000000002</v>
      </c>
      <c r="I139" s="52">
        <v>37.729999999999997</v>
      </c>
      <c r="J139" s="51">
        <v>477.36</v>
      </c>
      <c r="K139" s="62" t="s">
        <v>145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49" t="s">
        <v>143</v>
      </c>
      <c r="F141" s="63">
        <v>217</v>
      </c>
      <c r="G141" s="55">
        <v>0.13</v>
      </c>
      <c r="H141" s="55">
        <v>0.02</v>
      </c>
      <c r="I141" s="56">
        <v>14.2</v>
      </c>
      <c r="J141" s="55">
        <v>62</v>
      </c>
      <c r="K141" s="53" t="s">
        <v>144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69" t="s">
        <v>46</v>
      </c>
      <c r="F142" s="70">
        <v>33</v>
      </c>
      <c r="G142" s="58">
        <v>2.2799999999999998</v>
      </c>
      <c r="H142" s="58">
        <v>0.24</v>
      </c>
      <c r="I142" s="59">
        <v>14.76</v>
      </c>
      <c r="J142" s="58">
        <v>70.5</v>
      </c>
      <c r="K142" s="73" t="s">
        <v>81</v>
      </c>
      <c r="L142" s="41"/>
    </row>
    <row r="143" spans="1:12" ht="15" x14ac:dyDescent="0.25">
      <c r="A143" s="23"/>
      <c r="B143" s="15"/>
      <c r="C143" s="11"/>
      <c r="D143" s="7" t="s">
        <v>24</v>
      </c>
      <c r="E143" s="49" t="s">
        <v>48</v>
      </c>
      <c r="F143" s="63">
        <v>10</v>
      </c>
      <c r="G143" s="55">
        <v>0.08</v>
      </c>
      <c r="H143" s="55">
        <v>7.25</v>
      </c>
      <c r="I143" s="56">
        <v>0.13</v>
      </c>
      <c r="J143" s="55">
        <v>66</v>
      </c>
      <c r="K143" s="53" t="s">
        <v>79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76.72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25.669999999999998</v>
      </c>
      <c r="H146" s="19">
        <f t="shared" si="69"/>
        <v>24.02</v>
      </c>
      <c r="I146" s="19">
        <f t="shared" si="69"/>
        <v>66.819999999999993</v>
      </c>
      <c r="J146" s="19">
        <f t="shared" si="69"/>
        <v>675.86</v>
      </c>
      <c r="K146" s="25"/>
      <c r="L146" s="19">
        <f t="shared" ref="L146" si="70">SUM(L139:L145)</f>
        <v>76.72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 t="s">
        <v>146</v>
      </c>
      <c r="F147" s="63">
        <v>60</v>
      </c>
      <c r="G147" s="55">
        <v>0.66</v>
      </c>
      <c r="H147" s="55">
        <v>0.12</v>
      </c>
      <c r="I147" s="56">
        <v>2.2799999999999998</v>
      </c>
      <c r="J147" s="55">
        <v>13.2</v>
      </c>
      <c r="K147" s="53" t="s">
        <v>84</v>
      </c>
      <c r="L147" s="41"/>
    </row>
    <row r="148" spans="1:12" ht="15" x14ac:dyDescent="0.25">
      <c r="A148" s="23"/>
      <c r="B148" s="15"/>
      <c r="C148" s="11"/>
      <c r="D148" s="7" t="s">
        <v>27</v>
      </c>
      <c r="E148" s="49" t="s">
        <v>147</v>
      </c>
      <c r="F148" s="63">
        <v>204</v>
      </c>
      <c r="G148" s="55">
        <v>1.59</v>
      </c>
      <c r="H148" s="55">
        <v>4.99</v>
      </c>
      <c r="I148" s="56">
        <v>9.15</v>
      </c>
      <c r="J148" s="55">
        <v>95.25</v>
      </c>
      <c r="K148" s="53" t="s">
        <v>150</v>
      </c>
      <c r="L148" s="41"/>
    </row>
    <row r="149" spans="1:12" ht="15" x14ac:dyDescent="0.25">
      <c r="A149" s="23"/>
      <c r="B149" s="15"/>
      <c r="C149" s="11"/>
      <c r="D149" s="7" t="s">
        <v>28</v>
      </c>
      <c r="E149" s="49" t="s">
        <v>149</v>
      </c>
      <c r="F149" s="63">
        <v>90</v>
      </c>
      <c r="G149" s="55">
        <v>15</v>
      </c>
      <c r="H149" s="55">
        <v>14.9</v>
      </c>
      <c r="I149" s="56">
        <v>3.8</v>
      </c>
      <c r="J149" s="55">
        <v>189</v>
      </c>
      <c r="K149" s="53" t="s">
        <v>151</v>
      </c>
      <c r="L149" s="41"/>
    </row>
    <row r="150" spans="1:12" ht="15" x14ac:dyDescent="0.25">
      <c r="A150" s="23"/>
      <c r="B150" s="15"/>
      <c r="C150" s="11"/>
      <c r="D150" s="7" t="s">
        <v>29</v>
      </c>
      <c r="E150" s="49" t="s">
        <v>148</v>
      </c>
      <c r="F150" s="63">
        <v>155</v>
      </c>
      <c r="G150" s="55">
        <v>5.8</v>
      </c>
      <c r="H150" s="55">
        <v>3.88</v>
      </c>
      <c r="I150" s="56">
        <v>38.950000000000003</v>
      </c>
      <c r="J150" s="55">
        <v>202.24</v>
      </c>
      <c r="K150" s="53" t="s">
        <v>152</v>
      </c>
      <c r="L150" s="41"/>
    </row>
    <row r="151" spans="1:12" ht="15" x14ac:dyDescent="0.25">
      <c r="A151" s="23"/>
      <c r="B151" s="15"/>
      <c r="C151" s="11"/>
      <c r="D151" s="7" t="s">
        <v>30</v>
      </c>
      <c r="E151" s="49" t="s">
        <v>53</v>
      </c>
      <c r="F151" s="63">
        <v>200</v>
      </c>
      <c r="G151" s="55">
        <v>0.68</v>
      </c>
      <c r="H151" s="55">
        <v>0.28000000000000003</v>
      </c>
      <c r="I151" s="56">
        <v>20.76</v>
      </c>
      <c r="J151" s="55">
        <v>88.2</v>
      </c>
      <c r="K151" s="53" t="s">
        <v>58</v>
      </c>
      <c r="L151" s="41"/>
    </row>
    <row r="152" spans="1:12" ht="15" x14ac:dyDescent="0.25">
      <c r="A152" s="23"/>
      <c r="B152" s="15"/>
      <c r="C152" s="11"/>
      <c r="D152" s="7" t="s">
        <v>31</v>
      </c>
      <c r="E152" s="69" t="s">
        <v>46</v>
      </c>
      <c r="F152" s="70">
        <v>30</v>
      </c>
      <c r="G152" s="58">
        <v>2.2799999999999998</v>
      </c>
      <c r="H152" s="58">
        <v>0.24</v>
      </c>
      <c r="I152" s="59">
        <v>14.76</v>
      </c>
      <c r="J152" s="58">
        <v>70.5</v>
      </c>
      <c r="K152" s="73" t="s">
        <v>81</v>
      </c>
      <c r="L152" s="41"/>
    </row>
    <row r="153" spans="1:12" ht="15" x14ac:dyDescent="0.25">
      <c r="A153" s="23"/>
      <c r="B153" s="15"/>
      <c r="C153" s="11"/>
      <c r="D153" s="7" t="s">
        <v>32</v>
      </c>
      <c r="E153" s="49" t="s">
        <v>54</v>
      </c>
      <c r="F153" s="63">
        <v>30</v>
      </c>
      <c r="G153" s="75">
        <v>1.98</v>
      </c>
      <c r="H153" s="75">
        <v>0.36</v>
      </c>
      <c r="I153" s="75">
        <v>10.02</v>
      </c>
      <c r="J153" s="75">
        <v>52.2</v>
      </c>
      <c r="K153" s="53" t="s">
        <v>81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>
        <v>76.72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769</v>
      </c>
      <c r="G156" s="19">
        <f t="shared" ref="G156:J156" si="71">SUM(G147:G155)</f>
        <v>27.990000000000002</v>
      </c>
      <c r="H156" s="19">
        <f t="shared" si="71"/>
        <v>24.77</v>
      </c>
      <c r="I156" s="19">
        <f t="shared" si="71"/>
        <v>99.720000000000013</v>
      </c>
      <c r="J156" s="19">
        <f t="shared" si="71"/>
        <v>710.59</v>
      </c>
      <c r="K156" s="25"/>
      <c r="L156" s="19">
        <f t="shared" ref="L156" si="72">SUM(L147:L155)</f>
        <v>76.72</v>
      </c>
    </row>
    <row r="157" spans="1:12" ht="15" x14ac:dyDescent="0.2">
      <c r="A157" s="29">
        <f>A139</f>
        <v>2</v>
      </c>
      <c r="B157" s="30">
        <f>B139</f>
        <v>3</v>
      </c>
      <c r="C157" s="92" t="s">
        <v>4</v>
      </c>
      <c r="D157" s="93"/>
      <c r="E157" s="31"/>
      <c r="F157" s="32">
        <f>F146+F156</f>
        <v>1269</v>
      </c>
      <c r="G157" s="32">
        <f t="shared" ref="G157" si="73">G146+G156</f>
        <v>53.66</v>
      </c>
      <c r="H157" s="32">
        <f t="shared" ref="H157" si="74">H146+H156</f>
        <v>48.79</v>
      </c>
      <c r="I157" s="32">
        <f t="shared" ref="I157" si="75">I146+I156</f>
        <v>166.54000000000002</v>
      </c>
      <c r="J157" s="32">
        <f t="shared" ref="J157:L157" si="76">J146+J156</f>
        <v>1386.45</v>
      </c>
      <c r="K157" s="32"/>
      <c r="L157" s="32">
        <f t="shared" si="76"/>
        <v>153.44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0" t="s">
        <v>153</v>
      </c>
      <c r="F158" s="61">
        <v>255</v>
      </c>
      <c r="G158" s="51">
        <v>10.48</v>
      </c>
      <c r="H158" s="51">
        <v>16.25</v>
      </c>
      <c r="I158" s="52">
        <v>47.5</v>
      </c>
      <c r="J158" s="51">
        <v>375</v>
      </c>
      <c r="K158" s="62" t="s">
        <v>154</v>
      </c>
      <c r="L158" s="39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49" t="s">
        <v>62</v>
      </c>
      <c r="F160" s="63">
        <v>200</v>
      </c>
      <c r="G160" s="55">
        <v>3.17</v>
      </c>
      <c r="H160" s="55">
        <v>2.68</v>
      </c>
      <c r="I160" s="56">
        <v>15.95</v>
      </c>
      <c r="J160" s="55">
        <v>100.6</v>
      </c>
      <c r="K160" s="53" t="s">
        <v>156</v>
      </c>
      <c r="L160" s="41"/>
    </row>
    <row r="161" spans="1:12" ht="15" x14ac:dyDescent="0.25">
      <c r="A161" s="23"/>
      <c r="B161" s="15"/>
      <c r="C161" s="11"/>
      <c r="D161" s="7" t="s">
        <v>23</v>
      </c>
      <c r="E161" s="49" t="s">
        <v>46</v>
      </c>
      <c r="F161" s="63">
        <v>30</v>
      </c>
      <c r="G161" s="55">
        <v>2.2799999999999998</v>
      </c>
      <c r="H161" s="55">
        <v>0.24</v>
      </c>
      <c r="I161" s="56">
        <v>14.76</v>
      </c>
      <c r="J161" s="55">
        <v>70.5</v>
      </c>
      <c r="K161" s="53" t="s">
        <v>81</v>
      </c>
      <c r="L161" s="41"/>
    </row>
    <row r="162" spans="1:12" ht="15" x14ac:dyDescent="0.25">
      <c r="A162" s="23"/>
      <c r="B162" s="15"/>
      <c r="C162" s="11"/>
      <c r="D162" s="7" t="s">
        <v>24</v>
      </c>
      <c r="E162" s="49" t="s">
        <v>155</v>
      </c>
      <c r="F162" s="63">
        <v>15</v>
      </c>
      <c r="G162" s="55">
        <v>6.96</v>
      </c>
      <c r="H162" s="55">
        <v>8.85</v>
      </c>
      <c r="I162" s="56">
        <v>0.05</v>
      </c>
      <c r="J162" s="55">
        <v>108</v>
      </c>
      <c r="K162" s="53" t="s">
        <v>157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>
        <v>76.72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22.89</v>
      </c>
      <c r="H165" s="19">
        <f t="shared" si="77"/>
        <v>28.019999999999996</v>
      </c>
      <c r="I165" s="19">
        <f t="shared" si="77"/>
        <v>78.260000000000005</v>
      </c>
      <c r="J165" s="19">
        <f t="shared" si="77"/>
        <v>654.1</v>
      </c>
      <c r="K165" s="25"/>
      <c r="L165" s="19">
        <f t="shared" ref="L165" si="78">SUM(L158:L164)</f>
        <v>76.72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138</v>
      </c>
      <c r="F166" s="65">
        <v>60</v>
      </c>
      <c r="G166" s="66">
        <v>0.66</v>
      </c>
      <c r="H166" s="66">
        <v>0.12</v>
      </c>
      <c r="I166" s="67">
        <v>2.2799999999999998</v>
      </c>
      <c r="J166" s="66">
        <v>13.2</v>
      </c>
      <c r="K166" s="68" t="s">
        <v>158</v>
      </c>
      <c r="L166" s="41"/>
    </row>
    <row r="167" spans="1:12" ht="15" x14ac:dyDescent="0.25">
      <c r="A167" s="23"/>
      <c r="B167" s="15"/>
      <c r="C167" s="11"/>
      <c r="D167" s="7" t="s">
        <v>27</v>
      </c>
      <c r="E167" s="49" t="s">
        <v>107</v>
      </c>
      <c r="F167" s="63">
        <v>200</v>
      </c>
      <c r="G167" s="55">
        <v>1.97</v>
      </c>
      <c r="H167" s="55">
        <v>2.71</v>
      </c>
      <c r="I167" s="56">
        <v>12.11</v>
      </c>
      <c r="J167" s="55">
        <v>85.75</v>
      </c>
      <c r="K167" s="53" t="s">
        <v>112</v>
      </c>
      <c r="L167" s="41"/>
    </row>
    <row r="168" spans="1:12" ht="15" x14ac:dyDescent="0.25">
      <c r="A168" s="23"/>
      <c r="B168" s="15"/>
      <c r="C168" s="11"/>
      <c r="D168" s="7" t="s">
        <v>28</v>
      </c>
      <c r="E168" s="40" t="s">
        <v>99</v>
      </c>
      <c r="F168" s="63">
        <v>90</v>
      </c>
      <c r="G168" s="55">
        <v>10.6</v>
      </c>
      <c r="H168" s="55">
        <v>12.5</v>
      </c>
      <c r="I168" s="56">
        <v>12.8</v>
      </c>
      <c r="J168" s="55">
        <v>207.5</v>
      </c>
      <c r="K168" s="42" t="s">
        <v>160</v>
      </c>
      <c r="L168" s="41"/>
    </row>
    <row r="169" spans="1:12" ht="15" x14ac:dyDescent="0.25">
      <c r="A169" s="23"/>
      <c r="B169" s="15"/>
      <c r="C169" s="11"/>
      <c r="D169" s="7" t="s">
        <v>29</v>
      </c>
      <c r="E169" s="49" t="s">
        <v>96</v>
      </c>
      <c r="F169" s="63">
        <v>155</v>
      </c>
      <c r="G169" s="55">
        <v>2.98</v>
      </c>
      <c r="H169" s="55">
        <v>5.85</v>
      </c>
      <c r="I169" s="56">
        <v>20.65</v>
      </c>
      <c r="J169" s="55">
        <v>155</v>
      </c>
      <c r="K169" s="53" t="s">
        <v>159</v>
      </c>
      <c r="L169" s="41"/>
    </row>
    <row r="170" spans="1:12" ht="15" x14ac:dyDescent="0.25">
      <c r="A170" s="23"/>
      <c r="B170" s="15"/>
      <c r="C170" s="11"/>
      <c r="D170" s="7" t="s">
        <v>30</v>
      </c>
      <c r="E170" s="49" t="s">
        <v>87</v>
      </c>
      <c r="F170" s="63">
        <v>200</v>
      </c>
      <c r="G170" s="55">
        <v>0.66</v>
      </c>
      <c r="H170" s="55">
        <v>0.09</v>
      </c>
      <c r="I170" s="56">
        <v>32.01</v>
      </c>
      <c r="J170" s="55">
        <v>132.80000000000001</v>
      </c>
      <c r="K170" s="53" t="s">
        <v>88</v>
      </c>
      <c r="L170" s="41"/>
    </row>
    <row r="171" spans="1:12" ht="15" x14ac:dyDescent="0.25">
      <c r="A171" s="23"/>
      <c r="B171" s="15"/>
      <c r="C171" s="11"/>
      <c r="D171" s="7" t="s">
        <v>31</v>
      </c>
      <c r="E171" s="49" t="s">
        <v>46</v>
      </c>
      <c r="F171" s="63">
        <v>30</v>
      </c>
      <c r="G171" s="55">
        <v>2.2799999999999998</v>
      </c>
      <c r="H171" s="55">
        <v>0.24</v>
      </c>
      <c r="I171" s="56">
        <v>14.76</v>
      </c>
      <c r="J171" s="55">
        <v>70.5</v>
      </c>
      <c r="K171" s="53" t="s">
        <v>81</v>
      </c>
      <c r="L171" s="41"/>
    </row>
    <row r="172" spans="1:12" ht="15" x14ac:dyDescent="0.25">
      <c r="A172" s="23"/>
      <c r="B172" s="15"/>
      <c r="C172" s="11"/>
      <c r="D172" s="7" t="s">
        <v>32</v>
      </c>
      <c r="E172" s="49" t="s">
        <v>54</v>
      </c>
      <c r="F172" s="63">
        <v>30</v>
      </c>
      <c r="G172" s="55">
        <v>1.98</v>
      </c>
      <c r="H172" s="55">
        <v>0.36</v>
      </c>
      <c r="I172" s="56">
        <v>10.02</v>
      </c>
      <c r="J172" s="55">
        <v>52.2</v>
      </c>
      <c r="K172" s="53" t="s">
        <v>81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>
        <v>76.72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79">SUM(G166:G174)</f>
        <v>21.130000000000003</v>
      </c>
      <c r="H175" s="19">
        <f t="shared" si="79"/>
        <v>21.869999999999997</v>
      </c>
      <c r="I175" s="19">
        <f t="shared" si="79"/>
        <v>104.63</v>
      </c>
      <c r="J175" s="19">
        <f t="shared" si="79"/>
        <v>716.95</v>
      </c>
      <c r="K175" s="25"/>
      <c r="L175" s="19">
        <f t="shared" ref="L175" si="80">SUM(L166:L174)</f>
        <v>76.72</v>
      </c>
    </row>
    <row r="176" spans="1:12" ht="15" x14ac:dyDescent="0.2">
      <c r="A176" s="29">
        <f>A158</f>
        <v>2</v>
      </c>
      <c r="B176" s="30">
        <f>B158</f>
        <v>4</v>
      </c>
      <c r="C176" s="92" t="s">
        <v>4</v>
      </c>
      <c r="D176" s="93"/>
      <c r="E176" s="31"/>
      <c r="F176" s="32">
        <f>F165+F175</f>
        <v>1265</v>
      </c>
      <c r="G176" s="32">
        <f t="shared" ref="G176" si="81">G165+G175</f>
        <v>44.02</v>
      </c>
      <c r="H176" s="32">
        <f t="shared" ref="H176" si="82">H165+H175</f>
        <v>49.889999999999993</v>
      </c>
      <c r="I176" s="32">
        <f t="shared" ref="I176" si="83">I165+I175</f>
        <v>182.89</v>
      </c>
      <c r="J176" s="32">
        <f t="shared" ref="J176:L176" si="84">J165+J175</f>
        <v>1371.0500000000002</v>
      </c>
      <c r="K176" s="32"/>
      <c r="L176" s="32">
        <f t="shared" si="84"/>
        <v>153.44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161</v>
      </c>
      <c r="F177" s="61">
        <v>250</v>
      </c>
      <c r="G177" s="51">
        <v>21.62</v>
      </c>
      <c r="H177" s="51">
        <v>10.74</v>
      </c>
      <c r="I177" s="52">
        <v>43.74</v>
      </c>
      <c r="J177" s="51">
        <v>358.4</v>
      </c>
      <c r="K177" s="62" t="s">
        <v>162</v>
      </c>
      <c r="L177" s="39"/>
    </row>
    <row r="178" spans="1:12" ht="15" x14ac:dyDescent="0.25">
      <c r="A178" s="23"/>
      <c r="B178" s="15"/>
      <c r="C178" s="11"/>
      <c r="D178" s="6"/>
      <c r="E178" s="49" t="s">
        <v>163</v>
      </c>
      <c r="F178" s="63">
        <v>10</v>
      </c>
      <c r="G178" s="55">
        <v>0.08</v>
      </c>
      <c r="H178" s="55">
        <v>7.25</v>
      </c>
      <c r="I178" s="56">
        <v>0.13</v>
      </c>
      <c r="J178" s="55">
        <v>66</v>
      </c>
      <c r="K178" s="53" t="s">
        <v>164</v>
      </c>
      <c r="L178" s="41"/>
    </row>
    <row r="179" spans="1:12" ht="15" x14ac:dyDescent="0.25">
      <c r="A179" s="23"/>
      <c r="B179" s="15"/>
      <c r="C179" s="11"/>
      <c r="D179" s="7" t="s">
        <v>22</v>
      </c>
      <c r="E179" s="49" t="s">
        <v>77</v>
      </c>
      <c r="F179" s="63">
        <v>210</v>
      </c>
      <c r="G179" s="55">
        <v>7.0000000000000007E-2</v>
      </c>
      <c r="H179" s="55">
        <v>0.02</v>
      </c>
      <c r="I179" s="56">
        <v>10</v>
      </c>
      <c r="J179" s="55">
        <v>60</v>
      </c>
      <c r="K179" s="53" t="s">
        <v>80</v>
      </c>
      <c r="L179" s="41"/>
    </row>
    <row r="180" spans="1:12" ht="15" x14ac:dyDescent="0.25">
      <c r="A180" s="23"/>
      <c r="B180" s="15"/>
      <c r="C180" s="11"/>
      <c r="D180" s="7" t="s">
        <v>23</v>
      </c>
      <c r="E180" s="49" t="s">
        <v>46</v>
      </c>
      <c r="F180" s="63">
        <v>30</v>
      </c>
      <c r="G180" s="55">
        <v>2.2799999999999998</v>
      </c>
      <c r="H180" s="55">
        <v>0.24</v>
      </c>
      <c r="I180" s="56">
        <v>14.76</v>
      </c>
      <c r="J180" s="55">
        <v>70.5</v>
      </c>
      <c r="K180" s="53" t="s">
        <v>81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 t="s">
        <v>26</v>
      </c>
      <c r="E182" s="69" t="s">
        <v>123</v>
      </c>
      <c r="F182" s="70">
        <v>60</v>
      </c>
      <c r="G182" s="58">
        <v>0.66</v>
      </c>
      <c r="H182" s="58">
        <v>0.12</v>
      </c>
      <c r="I182" s="78">
        <v>2.2799999999999998</v>
      </c>
      <c r="J182" s="58">
        <v>13.2</v>
      </c>
      <c r="K182" s="73" t="s">
        <v>94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>
        <v>76.72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5">SUM(G177:G183)</f>
        <v>24.71</v>
      </c>
      <c r="H184" s="19">
        <f t="shared" si="85"/>
        <v>18.37</v>
      </c>
      <c r="I184" s="19">
        <f t="shared" si="85"/>
        <v>70.910000000000011</v>
      </c>
      <c r="J184" s="19">
        <f t="shared" si="85"/>
        <v>568.1</v>
      </c>
      <c r="K184" s="25"/>
      <c r="L184" s="19">
        <f t="shared" ref="L184" si="86">SUM(L177:L183)</f>
        <v>76.72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9" t="s">
        <v>123</v>
      </c>
      <c r="F185" s="41">
        <v>60</v>
      </c>
      <c r="G185" s="58">
        <v>0.66</v>
      </c>
      <c r="H185" s="58">
        <v>0.12</v>
      </c>
      <c r="I185" s="78">
        <v>2.2799999999999998</v>
      </c>
      <c r="J185" s="58">
        <v>13.2</v>
      </c>
      <c r="K185" s="73" t="s">
        <v>94</v>
      </c>
      <c r="L185" s="41"/>
    </row>
    <row r="186" spans="1:12" ht="15" x14ac:dyDescent="0.25">
      <c r="A186" s="23"/>
      <c r="B186" s="15"/>
      <c r="C186" s="11"/>
      <c r="D186" s="7" t="s">
        <v>27</v>
      </c>
      <c r="E186" s="49" t="s">
        <v>165</v>
      </c>
      <c r="F186" s="63">
        <v>204</v>
      </c>
      <c r="G186" s="55">
        <v>1.8</v>
      </c>
      <c r="H186" s="55">
        <v>4.92</v>
      </c>
      <c r="I186" s="56">
        <v>10.93</v>
      </c>
      <c r="J186" s="55">
        <v>103.75</v>
      </c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9" t="s">
        <v>166</v>
      </c>
      <c r="F187" s="63">
        <v>90</v>
      </c>
      <c r="G187" s="55">
        <v>13</v>
      </c>
      <c r="H187" s="55">
        <v>16.86</v>
      </c>
      <c r="I187" s="56">
        <v>18.13</v>
      </c>
      <c r="J187" s="55">
        <v>265</v>
      </c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9" t="s">
        <v>108</v>
      </c>
      <c r="F188" s="63">
        <v>155</v>
      </c>
      <c r="G188" s="55">
        <v>5.82</v>
      </c>
      <c r="H188" s="55">
        <v>3.88</v>
      </c>
      <c r="I188" s="56">
        <v>32.74</v>
      </c>
      <c r="J188" s="55">
        <v>202.24</v>
      </c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9" t="s">
        <v>167</v>
      </c>
      <c r="F189" s="63">
        <v>200</v>
      </c>
      <c r="G189" s="55">
        <v>0.16</v>
      </c>
      <c r="H189" s="55">
        <v>0.16</v>
      </c>
      <c r="I189" s="56">
        <v>27.8</v>
      </c>
      <c r="J189" s="55">
        <v>114</v>
      </c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9" t="s">
        <v>46</v>
      </c>
      <c r="F190" s="63">
        <v>30</v>
      </c>
      <c r="G190" s="55">
        <v>2.2799999999999998</v>
      </c>
      <c r="H190" s="55">
        <v>0.24</v>
      </c>
      <c r="I190" s="56">
        <v>14.76</v>
      </c>
      <c r="J190" s="55">
        <v>70.5</v>
      </c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9" t="s">
        <v>54</v>
      </c>
      <c r="F191" s="63">
        <v>30</v>
      </c>
      <c r="G191" s="55">
        <v>1.98</v>
      </c>
      <c r="H191" s="55">
        <v>0.36</v>
      </c>
      <c r="I191" s="56">
        <v>10.02</v>
      </c>
      <c r="J191" s="55">
        <v>52.2</v>
      </c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>
        <v>76.72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769</v>
      </c>
      <c r="G194" s="19">
        <f t="shared" ref="G194:J194" si="87">SUM(G185:G193)</f>
        <v>25.700000000000003</v>
      </c>
      <c r="H194" s="19">
        <f t="shared" si="87"/>
        <v>26.539999999999996</v>
      </c>
      <c r="I194" s="19">
        <f t="shared" si="87"/>
        <v>116.66</v>
      </c>
      <c r="J194" s="19">
        <f t="shared" si="87"/>
        <v>820.8900000000001</v>
      </c>
      <c r="K194" s="25"/>
      <c r="L194" s="19">
        <f t="shared" ref="L194" si="88">SUM(L185:L193)</f>
        <v>76.72</v>
      </c>
    </row>
    <row r="195" spans="1:12" ht="15" x14ac:dyDescent="0.2">
      <c r="A195" s="29">
        <f>A177</f>
        <v>2</v>
      </c>
      <c r="B195" s="30">
        <f>B177</f>
        <v>5</v>
      </c>
      <c r="C195" s="92" t="s">
        <v>4</v>
      </c>
      <c r="D195" s="93"/>
      <c r="E195" s="31"/>
      <c r="F195" s="32">
        <f>F184+F194</f>
        <v>1329</v>
      </c>
      <c r="G195" s="32">
        <f t="shared" ref="G195" si="89">G184+G194</f>
        <v>50.410000000000004</v>
      </c>
      <c r="H195" s="32">
        <f t="shared" ref="H195" si="90">H184+H194</f>
        <v>44.91</v>
      </c>
      <c r="I195" s="32">
        <f t="shared" ref="I195" si="91">I184+I194</f>
        <v>187.57</v>
      </c>
      <c r="J195" s="32">
        <f t="shared" ref="J195:L195" si="92">J184+J194</f>
        <v>1388.9900000000002</v>
      </c>
      <c r="K195" s="32"/>
      <c r="L195" s="32">
        <f t="shared" si="92"/>
        <v>153.44</v>
      </c>
    </row>
    <row r="196" spans="1:12" x14ac:dyDescent="0.2">
      <c r="A196" s="27"/>
      <c r="B196" s="28"/>
      <c r="C196" s="94" t="s">
        <v>5</v>
      </c>
      <c r="D196" s="94"/>
      <c r="E196" s="94"/>
      <c r="F196" s="34">
        <f>(F24+F43+F62+F81+F100+F119+F138+F157+F176+F195)/(IF(F24=0,0,1)+IF(F43=0,0,1)+IF(F62=0,0,1)+IF(F81=0,0,1)+IF(F100=0,0,1)+IF(F119=0,0,1)+IF(F138=0,0,1)+IF(F157=0,0,1)+IF(F176=0,0,1)+IF(F195=0,0,1))</f>
        <v>1288.9000000000001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48.335999999999999</v>
      </c>
      <c r="H196" s="34">
        <f t="shared" si="93"/>
        <v>54.701999999999998</v>
      </c>
      <c r="I196" s="34">
        <f t="shared" si="93"/>
        <v>177.01399999999995</v>
      </c>
      <c r="J196" s="34">
        <f t="shared" si="93"/>
        <v>1417.3960000000002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153.44000000000003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Шагрова Наталия Ивановна</cp:lastModifiedBy>
  <dcterms:created xsi:type="dcterms:W3CDTF">2022-05-16T14:23:56Z</dcterms:created>
  <dcterms:modified xsi:type="dcterms:W3CDTF">2024-09-06T07:57:13Z</dcterms:modified>
</cp:coreProperties>
</file>